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Перечень- стоимость" sheetId="1" state="visible" r:id="rId1"/>
  </sheets>
  <calcPr/>
</workbook>
</file>

<file path=xl/sharedStrings.xml><?xml version="1.0" encoding="utf-8"?>
<sst xmlns="http://schemas.openxmlformats.org/spreadsheetml/2006/main" count="25" uniqueCount="25">
  <si>
    <t xml:space="preserve">Приложение 1
к приказу АО «Россети Янтарь»                                                                             от__________________ №______</t>
  </si>
  <si>
    <t xml:space="preserve">Стоимость оказания платных услуг сторонним организациям по подготовке технического решения (задания) и 
соглашения о компенсации на переустройство (вынос) электросетевых объектов на 2026 год</t>
  </si>
  <si>
    <t xml:space="preserve">№ калькуляции</t>
  </si>
  <si>
    <t xml:space="preserve">Наименование дополнительной услуги</t>
  </si>
  <si>
    <t xml:space="preserve">Единица измерения</t>
  </si>
  <si>
    <t xml:space="preserve">Стоимость услуг
без НДС, рублей</t>
  </si>
  <si>
    <t xml:space="preserve">Сумма НДС, рублей</t>
  </si>
  <si>
    <t xml:space="preserve">Итого стоимость с НДС, рублей</t>
  </si>
  <si>
    <t xml:space="preserve">Подготовка технических требований и условий на переустройство (вынос) электросетевых объектов (до 20 кВ)</t>
  </si>
  <si>
    <t xml:space="preserve">1 объект</t>
  </si>
  <si>
    <t xml:space="preserve">Подготовка технического решения (задания) и соглашения о компенсации на переустройство (вынос) электросетевых объектов (20 кВ)</t>
  </si>
  <si>
    <t xml:space="preserve">До 5 объектов</t>
  </si>
  <si>
    <t xml:space="preserve">Подготовка технического решения (задания) и соглашения о компенсации на переустройство (вынос) электросетевых объектов (60/110/330 кВ)</t>
  </si>
  <si>
    <t xml:space="preserve">Подготовка предварительных технических условий по технологическому присоединению энергопринимающих устройств (мощностью до 150 кВт)</t>
  </si>
  <si>
    <t xml:space="preserve">1 присоединение</t>
  </si>
  <si>
    <t xml:space="preserve">Подготовка предварительных технических условий по технологическому присоединению энергопринимающих устройств (мощностью от 150 до 670 кВт)</t>
  </si>
  <si>
    <t xml:space="preserve">Подготовка предварительных технических условий по технологическому присоединению энергопринимающих устройств (мощностью свыше 670 кВт)</t>
  </si>
  <si>
    <t xml:space="preserve">Предварительный расчет нагрузки энергопринимающих устройств потребителей (мощностью до 150 кВт)</t>
  </si>
  <si>
    <t xml:space="preserve">Предварительный расчет нагрузки энергопринимающих устройств потребителей (мощностью от 150 до 670 кВт)</t>
  </si>
  <si>
    <t xml:space="preserve">Предварительный расчет нагрузки энергопринимающих устройств потребителей (мощностью свыше 670 кВт)</t>
  </si>
  <si>
    <t xml:space="preserve">Подготовка технического решения (задания) и соглашения о компенсации на переустройство (вынос) электросетевых объектов (до 20 кВ) для физических лиц (объекты ИЖС)</t>
  </si>
  <si>
    <t xml:space="preserve">Оказание услуги по подготовке ТУ (пересечение дорог)</t>
  </si>
  <si>
    <r>
      <rPr>
        <b/>
        <sz val="12"/>
        <color theme="1"/>
        <rFont val="Times New Roman"/>
      </rPr>
      <t xml:space="preserve">Проверено: </t>
    </r>
    <r>
      <rPr>
        <sz val="12"/>
        <color theme="1"/>
        <rFont val="Times New Roman"/>
      </rPr>
      <t xml:space="preserve">Начальник департамента  развития дополнительных услуг </t>
    </r>
  </si>
  <si>
    <t xml:space="preserve">Д.А. Филиппов</t>
  </si>
  <si>
    <t xml:space="preserve">Исп. Пономарева О.А.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</si>
</sst>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5">
    <font>
      <sz val="11.000000"/>
      <color theme="1"/>
      <name val="Calibri"/>
      <scheme val="minor"/>
    </font>
    <font>
      <sz val="12.000000"/>
      <color theme="1"/>
      <name val="Times New Roman"/>
    </font>
    <font>
      <b/>
      <sz val="12.000000"/>
      <color theme="1"/>
      <name val="Times New Roman"/>
    </font>
    <font>
      <sz val="12.000000"/>
      <name val="Times New Roman"/>
    </font>
    <font>
      <sz val="12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0"/>
        <bgColor theme="0" tint="0"/>
      </patternFill>
    </fill>
  </fills>
  <borders count="3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none"/>
      <top style="none"/>
      <bottom style="thin">
        <color theme="1"/>
      </bottom>
      <diagonal style="none"/>
    </border>
  </borders>
  <cellStyleXfs count="2">
    <xf fontId="0" fillId="0" borderId="0" numFmtId="0" applyNumberFormat="1" applyFont="1" applyFill="1" applyBorder="1"/>
    <xf fontId="0" fillId="0" borderId="0" numFmtId="0" applyNumberFormat="1" applyFont="1" applyFill="1" applyBorder="1"/>
  </cellStyleXfs>
  <cellXfs count="19">
    <xf fontId="0" fillId="0" borderId="0" numFmtId="0" xfId="0"/>
    <xf fontId="1" fillId="0" borderId="0" numFmtId="0" xfId="0" applyFont="1" applyAlignment="1">
      <alignment horizontal="left" vertical="center" wrapText="1"/>
    </xf>
    <xf fontId="1" fillId="0" borderId="0" numFmtId="0" xfId="0" applyFont="1" applyAlignment="1">
      <alignment horizontal="left" vertical="center"/>
    </xf>
    <xf fontId="2" fillId="0" borderId="0" numFmtId="0" xfId="0" applyFont="1" applyAlignment="1">
      <alignment horizontal="center" vertical="center" wrapText="1"/>
    </xf>
    <xf fontId="2" fillId="0" borderId="0" numFmtId="0" xfId="0" applyFont="1" applyAlignment="1">
      <alignment horizontal="center" vertical="center"/>
    </xf>
    <xf fontId="3" fillId="0" borderId="1" numFmtId="0" xfId="0" applyFont="1" applyBorder="1" applyAlignment="1">
      <alignment horizontal="center" vertical="center" wrapText="1"/>
    </xf>
    <xf fontId="3" fillId="0" borderId="1" numFmtId="0" xfId="0" applyFont="1" applyBorder="1" applyAlignment="1">
      <alignment horizontal="center" vertical="center"/>
    </xf>
    <xf fontId="3" fillId="0" borderId="1" numFmtId="0" xfId="0" applyFont="1" applyBorder="1" applyAlignment="1">
      <alignment vertical="center" wrapText="1"/>
    </xf>
    <xf fontId="1" fillId="0" borderId="1" numFmtId="4" xfId="0" applyNumberFormat="1" applyFont="1" applyBorder="1" applyAlignment="1">
      <alignment horizontal="center" vertical="center"/>
    </xf>
    <xf fontId="3" fillId="0" borderId="1" numFmtId="4" xfId="0" applyNumberFormat="1" applyFont="1" applyBorder="1" applyAlignment="1">
      <alignment horizontal="center" vertical="center" wrapText="1"/>
    </xf>
    <xf fontId="3" fillId="0" borderId="1" numFmtId="4" xfId="0" applyNumberFormat="1" applyFont="1" applyBorder="1" applyAlignment="1">
      <alignment horizontal="center" vertical="center"/>
    </xf>
    <xf fontId="1" fillId="0" borderId="0" numFmtId="0" xfId="0" applyFont="1" applyAlignment="1">
      <alignment wrapText="1"/>
    </xf>
    <xf fontId="1" fillId="2" borderId="0" numFmtId="0" xfId="0" applyFont="1" applyFill="1"/>
    <xf fontId="1" fillId="0" borderId="0" numFmtId="0" xfId="0" applyFont="1" applyAlignment="1">
      <alignment horizontal="left" wrapText="1"/>
    </xf>
    <xf fontId="1" fillId="0" borderId="2" numFmtId="0" xfId="0" applyFont="1" applyBorder="1" applyAlignment="1">
      <alignment wrapText="1"/>
    </xf>
    <xf fontId="1" fillId="2" borderId="0" numFmtId="0" xfId="0" applyFont="1" applyFill="1" applyAlignment="1">
      <alignment horizontal="left" wrapText="1"/>
    </xf>
    <xf fontId="4" fillId="2" borderId="0" numFmtId="0" xfId="0" applyFont="1" applyFill="1"/>
    <xf fontId="4" fillId="0" borderId="0" numFmtId="0" xfId="0" applyFont="1"/>
    <xf fontId="1" fillId="0" borderId="0" numFmtId="0" xfId="0" applyFo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11" zoomScale="100" workbookViewId="0">
      <selection activeCell="K9" activeCellId="0" sqref="K9"/>
    </sheetView>
  </sheetViews>
  <sheetFormatPr defaultRowHeight="14.25"/>
  <cols>
    <col customWidth="1" min="1" max="1" width="11.28125"/>
    <col customWidth="1" min="2" max="2" width="81.57421875"/>
    <col customWidth="1" min="3" max="3" width="18.140625"/>
    <col customWidth="1" min="4" max="4" width="18.421875"/>
    <col customWidth="1" min="5" max="5" width="16"/>
    <col customWidth="1" min="6" max="6" width="20.28125"/>
  </cols>
  <sheetData>
    <row r="1" ht="55.5" customHeight="1">
      <c r="D1" s="1" t="s">
        <v>0</v>
      </c>
      <c r="E1" s="2"/>
      <c r="F1" s="2"/>
    </row>
    <row r="3" ht="51" customHeight="1">
      <c r="A3" s="3" t="s">
        <v>1</v>
      </c>
      <c r="B3" s="4"/>
      <c r="C3" s="4"/>
      <c r="D3" s="4"/>
      <c r="E3" s="4"/>
      <c r="F3" s="4"/>
    </row>
    <row r="4" ht="48" customHeight="1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5" t="s">
        <v>7</v>
      </c>
    </row>
    <row r="5" ht="45.75" customHeight="1">
      <c r="A5" s="5">
        <v>1</v>
      </c>
      <c r="B5" s="7" t="s">
        <v>8</v>
      </c>
      <c r="C5" s="5" t="s">
        <v>9</v>
      </c>
      <c r="D5" s="8">
        <v>9169.2000000000007</v>
      </c>
      <c r="E5" s="9">
        <f t="shared" ref="E5:E11" si="0">ROUND(D5*22%,2)</f>
        <v>2017.22</v>
      </c>
      <c r="F5" s="9">
        <f t="shared" ref="F5:F11" si="1">ROUND(D5+E5,2)</f>
        <v>11186.42</v>
      </c>
    </row>
    <row r="6" ht="45.75" customHeight="1">
      <c r="A6" s="5">
        <v>2</v>
      </c>
      <c r="B6" s="7" t="s">
        <v>10</v>
      </c>
      <c r="C6" s="5" t="s">
        <v>11</v>
      </c>
      <c r="D6" s="8">
        <v>14982.48</v>
      </c>
      <c r="E6" s="9">
        <f t="shared" si="0"/>
        <v>3296.1500000000001</v>
      </c>
      <c r="F6" s="9">
        <f t="shared" si="1"/>
        <v>18278.630000000001</v>
      </c>
    </row>
    <row r="7" ht="45.75" customHeight="1">
      <c r="A7" s="5">
        <v>3</v>
      </c>
      <c r="B7" s="7" t="s">
        <v>12</v>
      </c>
      <c r="C7" s="5" t="s">
        <v>9</v>
      </c>
      <c r="D7" s="10">
        <v>46520.82</v>
      </c>
      <c r="E7" s="9">
        <f t="shared" si="0"/>
        <v>10234.58</v>
      </c>
      <c r="F7" s="9">
        <f t="shared" si="1"/>
        <v>56755.400000000001</v>
      </c>
    </row>
    <row r="8" ht="45.75" customHeight="1">
      <c r="A8" s="5">
        <v>4</v>
      </c>
      <c r="B8" s="7" t="s">
        <v>13</v>
      </c>
      <c r="C8" s="5" t="s">
        <v>14</v>
      </c>
      <c r="D8" s="10">
        <v>5234.25</v>
      </c>
      <c r="E8" s="9">
        <f t="shared" si="0"/>
        <v>1151.54</v>
      </c>
      <c r="F8" s="9">
        <f t="shared" si="1"/>
        <v>6385.79</v>
      </c>
    </row>
    <row r="9" ht="45.75" customHeight="1">
      <c r="A9" s="5">
        <v>5</v>
      </c>
      <c r="B9" s="7" t="s">
        <v>15</v>
      </c>
      <c r="C9" s="5" t="s">
        <v>14</v>
      </c>
      <c r="D9" s="10">
        <v>7360.4799999999996</v>
      </c>
      <c r="E9" s="9">
        <f t="shared" si="0"/>
        <v>1619.3099999999999</v>
      </c>
      <c r="F9" s="9">
        <f t="shared" si="1"/>
        <v>8979.7900000000009</v>
      </c>
    </row>
    <row r="10" ht="45.75" customHeight="1">
      <c r="A10" s="5">
        <v>6</v>
      </c>
      <c r="B10" s="7" t="s">
        <v>16</v>
      </c>
      <c r="C10" s="5" t="s">
        <v>14</v>
      </c>
      <c r="D10" s="10">
        <v>10359.42</v>
      </c>
      <c r="E10" s="9">
        <f t="shared" si="0"/>
        <v>2279.0700000000002</v>
      </c>
      <c r="F10" s="9">
        <f t="shared" si="1"/>
        <v>12638.49</v>
      </c>
    </row>
    <row r="11" ht="45.75" customHeight="1">
      <c r="A11" s="5">
        <v>7</v>
      </c>
      <c r="B11" s="7" t="s">
        <v>17</v>
      </c>
      <c r="C11" s="5" t="s">
        <v>9</v>
      </c>
      <c r="D11" s="10">
        <v>6216.0600000000004</v>
      </c>
      <c r="E11" s="9">
        <f t="shared" si="0"/>
        <v>1367.53</v>
      </c>
      <c r="F11" s="9">
        <f t="shared" si="1"/>
        <v>7583.5900000000001</v>
      </c>
    </row>
    <row r="12" ht="45.75" customHeight="1">
      <c r="A12" s="5">
        <v>8</v>
      </c>
      <c r="B12" s="7" t="s">
        <v>18</v>
      </c>
      <c r="C12" s="5" t="s">
        <v>9</v>
      </c>
      <c r="D12" s="10">
        <v>7769.4899999999998</v>
      </c>
      <c r="E12" s="9">
        <f t="shared" ref="E12:E15" si="2">ROUND(D12*22%,2)</f>
        <v>1709.29</v>
      </c>
      <c r="F12" s="9">
        <f t="shared" ref="F12:F15" si="3">ROUND(D12+E12,2)</f>
        <v>9478.7800000000007</v>
      </c>
    </row>
    <row r="13" ht="45.75" customHeight="1">
      <c r="A13" s="5">
        <v>9</v>
      </c>
      <c r="B13" s="7" t="s">
        <v>19</v>
      </c>
      <c r="C13" s="5" t="s">
        <v>9</v>
      </c>
      <c r="D13" s="10">
        <v>11468.940000000001</v>
      </c>
      <c r="E13" s="9">
        <f t="shared" si="2"/>
        <v>2523.1700000000001</v>
      </c>
      <c r="F13" s="9">
        <f t="shared" si="3"/>
        <v>13992.110000000001</v>
      </c>
    </row>
    <row r="14" ht="57.75" customHeight="1">
      <c r="A14" s="5">
        <v>10</v>
      </c>
      <c r="B14" s="7" t="s">
        <v>20</v>
      </c>
      <c r="C14" s="5" t="s">
        <v>9</v>
      </c>
      <c r="D14" s="10">
        <v>7365.71</v>
      </c>
      <c r="E14" s="9">
        <f t="shared" si="2"/>
        <v>1620.46</v>
      </c>
      <c r="F14" s="9">
        <f t="shared" si="3"/>
        <v>8986.1700000000001</v>
      </c>
    </row>
    <row r="15" ht="27" customHeight="1">
      <c r="A15" s="5">
        <v>11</v>
      </c>
      <c r="B15" s="7" t="s">
        <v>21</v>
      </c>
      <c r="C15" s="5" t="s">
        <v>9</v>
      </c>
      <c r="D15" s="10">
        <v>8523.2700000000004</v>
      </c>
      <c r="E15" s="9">
        <f t="shared" si="2"/>
        <v>1875.1200000000001</v>
      </c>
      <c r="F15" s="9">
        <f t="shared" si="3"/>
        <v>10398.389999999999</v>
      </c>
    </row>
    <row r="16" ht="19.5" customHeight="1">
      <c r="G16" s="11"/>
    </row>
    <row r="17" ht="21" customHeight="1">
      <c r="A17" s="12"/>
      <c r="B17" s="13" t="s">
        <v>22</v>
      </c>
      <c r="C17" s="14"/>
      <c r="D17" s="14"/>
      <c r="E17" s="13" t="s">
        <v>23</v>
      </c>
      <c r="F17" s="13"/>
      <c r="H17" s="15"/>
      <c r="I17" s="15"/>
    </row>
    <row r="18" ht="16.5" customHeight="1">
      <c r="A18" s="16"/>
      <c r="B18" s="17"/>
      <c r="C18" s="17"/>
      <c r="D18" s="17"/>
      <c r="E18" s="17"/>
      <c r="F18" s="17"/>
      <c r="G18" s="17"/>
      <c r="H18" s="17"/>
      <c r="I18" s="17"/>
    </row>
    <row r="19" ht="22.5" customHeight="1">
      <c r="A19" s="16"/>
      <c r="B19" s="18" t="s">
        <v>24</v>
      </c>
      <c r="C19" s="17"/>
      <c r="D19" s="17"/>
      <c r="E19" s="17"/>
      <c r="F19" s="17"/>
      <c r="G19" s="17"/>
      <c r="H19" s="17"/>
      <c r="I19" s="17"/>
    </row>
  </sheetData>
  <mergeCells count="3">
    <mergeCell ref="D1:F1"/>
    <mergeCell ref="A3:F3"/>
    <mergeCell ref="E17:F17"/>
  </mergeCells>
  <printOptions headings="0" gridLines="0"/>
  <pageMargins left="0.39370078740157477" right="0.39370078740157477" top="0.39370078740157477" bottom="0.39370078740157477" header="0.29999999999999999" footer="0.29999999999999999"/>
  <pageSetup paperSize="9" scale="70" firstPageNumber="1" fitToWidth="1" fitToHeight="1" pageOrder="downThenOver" orientation="landscape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Власова Наталья Генриковна</dc:creator>
  <cp:lastModifiedBy>ponomareva-oa</cp:lastModifiedBy>
  <cp:revision>33</cp:revision>
  <dcterms:created xsi:type="dcterms:W3CDTF">2023-10-17T06:40:35Z</dcterms:created>
  <dcterms:modified xsi:type="dcterms:W3CDTF">2025-12-24T08:41:19Z</dcterms:modified>
</cp:coreProperties>
</file>