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54B0C886-3BD0-41C7-9329-8FBA1FB56913}"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F64" i="10" l="1"/>
  <c r="F63" i="10"/>
  <c r="F62" i="10"/>
  <c r="F61" i="10"/>
  <c r="F60" i="10"/>
  <c r="F59" i="10"/>
  <c r="F58" i="10"/>
  <c r="F57" i="10"/>
  <c r="F56" i="10"/>
  <c r="F55" i="10"/>
  <c r="F54" i="10"/>
  <c r="F53" i="10"/>
  <c r="F52" i="10"/>
  <c r="F51" i="10"/>
  <c r="F50" i="10"/>
  <c r="F49" i="10"/>
  <c r="F48" i="10"/>
  <c r="F47" i="10"/>
  <c r="F46" i="10"/>
  <c r="F45" i="10"/>
  <c r="F44" i="10"/>
  <c r="F43" i="10"/>
  <c r="F42" i="10"/>
  <c r="F41" i="10"/>
  <c r="F40" i="10"/>
  <c r="F39" i="10"/>
  <c r="F38" i="10"/>
  <c r="F37" i="10"/>
  <c r="F36" i="10"/>
  <c r="F35" i="10"/>
  <c r="F34" i="10"/>
  <c r="F33" i="10"/>
  <c r="F32" i="10"/>
  <c r="F31" i="10"/>
  <c r="F30" i="10"/>
  <c r="F29" i="10"/>
  <c r="F28" i="10"/>
  <c r="F27" i="10"/>
  <c r="F26" i="10"/>
  <c r="F25" i="10"/>
  <c r="F24" i="10"/>
  <c r="AG43" i="10"/>
  <c r="AF43" i="10"/>
  <c r="AG35" i="10"/>
  <c r="AF35" i="10"/>
  <c r="AG30" i="10"/>
  <c r="AF30" i="10"/>
  <c r="AF52" i="10" s="1"/>
  <c r="AG24" i="10"/>
  <c r="AF24" i="10"/>
  <c r="AO64" i="10" l="1"/>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6" i="10"/>
  <c r="AO25" i="10"/>
  <c r="AO24" i="10"/>
  <c r="AO27" i="10"/>
  <c r="AH52" i="10"/>
  <c r="AH43" i="10"/>
  <c r="AH35" i="10"/>
  <c r="AH30" i="10"/>
  <c r="AH24" i="10"/>
  <c r="AD43" i="10" l="1"/>
  <c r="AD35" i="10"/>
  <c r="AD30" i="10"/>
  <c r="AD52" i="10" s="1"/>
  <c r="AD24" i="10"/>
  <c r="D64" i="10" l="1"/>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2" i="10"/>
  <c r="D31" i="10"/>
  <c r="D29" i="10"/>
  <c r="D28" i="10"/>
  <c r="D27" i="10"/>
  <c r="D26" i="10"/>
  <c r="D25" i="10"/>
  <c r="D33"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E35" i="10" l="1"/>
  <c r="H43" i="10" l="1"/>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E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E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E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E24" i="10"/>
  <c r="AC24" i="10"/>
  <c r="AB24" i="10"/>
  <c r="AA24" i="10"/>
  <c r="Z24" i="10"/>
  <c r="Y24" i="10"/>
  <c r="X24" i="10"/>
  <c r="W24" i="10"/>
  <c r="V24" i="10"/>
  <c r="U24" i="10"/>
  <c r="T24" i="10"/>
  <c r="S24" i="10"/>
  <c r="R24" i="10"/>
  <c r="Q24" i="10"/>
  <c r="K24" i="10"/>
  <c r="J24" i="10"/>
  <c r="I24" i="10"/>
  <c r="G24" i="10"/>
  <c r="V52" i="10" l="1"/>
  <c r="D30" i="10"/>
  <c r="D24" i="10"/>
  <c r="R50" i="10"/>
  <c r="AN24" i="10"/>
  <c r="AN43" i="10"/>
  <c r="AN35" i="10"/>
  <c r="AN30" i="10"/>
  <c r="D52" i="10" l="1"/>
  <c r="C49" i="1"/>
  <c r="R52" i="10"/>
  <c r="R51" i="10" s="1"/>
  <c r="R43" i="10"/>
  <c r="B59" i="8"/>
  <c r="B67" i="8" s="1"/>
  <c r="C48" i="1"/>
  <c r="C25" i="5" s="1"/>
  <c r="B27" i="12" s="1"/>
  <c r="B23" i="12"/>
  <c r="E15" i="4" l="1"/>
  <c r="E9" i="4"/>
  <c r="A4" i="10" l="1"/>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<sst xmlns="http://schemas.openxmlformats.org/spreadsheetml/2006/main" count="1051" uniqueCount="587">
  <si>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</si>
  <si>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</si>
  <si>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</si>
  <si>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</si>
  <si>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</si>
  <si>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</si>
  <si>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</si>
  <si>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</si>
  <si>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</si>
  <si>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</si>
  <si>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</si>
  <si>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</si>
  <si>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</si>
  <si>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</si>
  <si>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</si>
  <si>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</si>
  <si>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</si>
  <si>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</si>
  <si>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</si>
  <si>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</si>
  <si>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</si>
  <si>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</si>
  <si>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</si>
  <si>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</si>
  <si>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</si>
  <si>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</si>
  <si>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</si>
  <si>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</si>
  <si>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</si>
  <si>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</si>
  <si>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</si>
  <si>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</si>
  <si>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</si>
  <si>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</si>
  <si>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</si>
  <si>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</si>
  <si>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</si>
  <si>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</si>
  <si>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</si>
  <si>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</si>
  <si>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</si>
  <si>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</si>
  <si>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</si>
  <si>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</si>
  <si>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</si>
  <si>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</si>
  <si>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</si>
  <si>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</si>
  <si>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</si>
  <si>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</si>
  <si>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</si>
  <si>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</si>
  <si>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</si>
  <si>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</si>
  <si>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</si>
  <si>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</si>
  <si>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</si>
  <si>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</si>
  <si>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</si>
  <si>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</si>
  <si>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</si>
  <si>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</si>
  <si>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</si>
  <si>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</si>
  <si>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</si>
  <si>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</si>
  <si>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</si>
  <si>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</si>
  <si>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</si>
  <si>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</si>
  <si>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</si>
  <si>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</si>
  <si>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</si>
  <si>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</si>
  <si>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</si>
  <si>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</si>
  <si>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</si>
  <si>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</si>
  <si>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</si>
  <si>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</si>
  <si>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</si>
  <si>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</si>
  <si>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</si>
  <si>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</si>
  <si>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</si>
  <si>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</si>
  <si>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</si>
  <si>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</si>
  <si>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</si>
  <si>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</si>
  <si>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</si>
  <si>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</si>
  <si>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</si>
  <si>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</si>
  <si>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</si>
  <si>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</si>
  <si>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</si>
  <si>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</si>
  <si>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</si>
  <si>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</si>
  <si>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</si>
  <si>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</si>
  <si>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</si>
  <si>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</si>
  <si>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</si>
  <si>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</si>
  <si>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</si>
  <si>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</si>
  <si>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</si>
  <si>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</si>
  <si>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</si>
  <si>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</si>
  <si>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</si>
  <si>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</si>
  <si>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</si>
  <si>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</si>
  <si>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</si>
  <si>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</si>
  <si>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</si>
  <si>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</si>
  <si>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</si>
  <si>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</si>
  <si>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</si>
  <si>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</si>
  <si>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</si>
  <si>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</si>
  <si>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</si>
  <si>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</si>
  <si>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</si>
  <si>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</si>
  <si>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</si>
  <si>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</si>
  <si>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</si>
  <si>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</si>
  <si>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</si>
  <si>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</si>
  <si>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</si>
  <si>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</si>
  <si>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</si>
  <si>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</si>
  <si>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</si>
  <si>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</si>
  <si>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</si>
  <si>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</si>
  <si>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</si>
  <si>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</si>
  <si>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</si>
  <si>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</si>
  <si>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</si>
  <si>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</si>
  <si>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</si>
  <si>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</si>
  <si>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</si>
  <si>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</si>
  <si>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</si>
  <si>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</si>
  <si>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</si>
  <si>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</si>
  <si>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</si>
  <si>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</si>
  <si>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</si>
  <si>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</si>
  <si>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</si>
  <si>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</si>
  <si>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</si>
  <si>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</si>
  <si>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</si>
  <si>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</si>
  <si>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</si>
  <si>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</si>
  <si>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</si>
  <si>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</si>
  <si>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</si>
  <si>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</si>
  <si>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</si>
  <si>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</si>
  <si>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</si>
  <si>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</si>
  <si>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</si>
  <si>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</si>
  <si>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</si>
  <si>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</si>
  <si>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</si>
  <si>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</si>
  <si>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</si>
  <si>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</si>
  <si>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</si>
  <si>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</si>
  <si>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</si>
  <si>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</si>
  <si>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</si>
  <si>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</si>
  <si>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</si>
  <si>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</si>
  <si>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</si>
  <si>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</si>
  <si>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</si>
  <si>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</si>
  <si>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</si>
  <si>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</si>
  <si>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</si>
  <si>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</si>
  <si>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</si>
  <si>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</si>
  <si>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</si>
  <si>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</si>
  <si>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</si>
  <si>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</si>
  <si>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</si>
  <si>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</si>
  <si>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</si>
  <si>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</si>
  <si>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</si>
  <si>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</si>
  <si>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</si>
  <si>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</si>
  <si>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</si>
  <si>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</si>
  <si>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</si>
  <si>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</si>
  <si>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</si>
  <si>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</si>
  <si>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</si>
  <si>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</si>
  <si>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</si>
  <si>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</si>
  <si>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</si>
  <si>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</si>
  <si>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</si>
  <si>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</si>
  <si>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</si>
  <si>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</si>
  <si>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</si>
  <si>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</si>
  <si>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</si>
  <si>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</si>
  <si>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</si>
  <si>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</si>
  <si>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</si>
  <si>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</si>
  <si>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</si>
  <si>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</si>
  <si>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</si>
  <si>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</si>
  <si>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</si>
  <si>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</si>
  <si>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</si>
  <si>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</si>
  <si>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</si>
  <si>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</si>
  <si>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</si>
  <si>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</si>
  <si>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</si>
  <si>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</si>
  <si>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</si>
  <si>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</si>
  <si>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</si>
  <si>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</si>
  <si>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</si>
  <si>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</si>
  <si>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</si>
  <si>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</si>
  <si>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</si>
  <si>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</si>
  <si>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</si>
  <si>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</si>
  <si>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</si>
  <si>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</si>
  <si>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</si>
  <si>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</si>
  <si>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</si>
  <si>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</si>
  <si>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</si>
  <si>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</si>
  <si>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</si>
  <si>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</si>
  <si>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</si>
  <si>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</si>
  <si>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</si>
  <si>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</si>
  <si>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</si>
  <si>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</si>
  <si>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</si>
  <si>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</si>
  <si>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</si>
  <si>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</si>
  <si>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</si>
  <si>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</si>
  <si>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</si>
  <si>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</si>
  <si>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</si>
  <si>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</si>
  <si>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</si>
  <si>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</si>
  <si>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</si>
  <si>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</si>
  <si>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</si>
  <si>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</si>
  <si>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</si>
  <si>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</si>
  <si>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</si>
  <si>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</si>
  <si>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</si>
  <si>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</si>
  <si>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</si>
  <si>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</si>
  <si>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</si>
  <si>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</si>
  <si>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</si>
  <si>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</si>
  <si>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</si>
  <si>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</si>
  <si>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</si>
  <si>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</si>
  <si>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</si>
  <si>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</si>
  <si>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</si>
  <si>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</si>
  <si>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</si>
  <si>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</si>
  <si>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</si>
  <si>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</si>
  <si>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</si>
  <si>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</si>
  <si>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</si>
  <si>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</si>
  <si>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</si>
  <si>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</si>
  <si>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</si>
  <si>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</si>
  <si>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</si>
  <si>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</si>
  <si>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</si>
  <si>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</si>
  <si>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</si>
  <si>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</si>
  <si>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</si>
  <si>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</si>
  <si>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</si>
  <si>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</si>
  <si>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</si>
  <si>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</si>
  <si>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</si>
  <si>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</si>
  <si>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</si>
  <si>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</si>
  <si>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</si>
  <si>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</si>
  <si>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</si>
  <si>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</si>
  <si>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</si>
  <si>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</si>
  <si>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</si>
  <si>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</si>
  <si>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</si>
  <si>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</si>
  <si>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</si>
  <si>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</si>
  <si>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</si>
  <si>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</si>
  <si>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</si>
  <si>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</si>
  <si>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</si>
  <si>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</si>
  <si>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</si>
  <si>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</si>
  <si>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</si>
  <si>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</si>
  <si>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</si>
  <si>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</si>
  <si>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</si>
  <si>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</si>
  <si>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</si>
  <si>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</si>
  <si>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</si>
  <si>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</si>
  <si>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</si>
  <si>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</si>
  <si>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</si>
  <si>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</si>
  <si>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</si>
  <si>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</si>
  <si>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</si>
  <si>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</si>
  <si>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</si>
  <si>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</si>
  <si>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</si>
  <si>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</si>
  <si>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</si>
  <si>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</si>
  <si>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</si>
  <si>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</si>
  <si>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</si>
  <si>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</si>
  <si>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</si>
  <si>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</si>
  <si>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</si>
  <si>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</si>
  <si>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</si>
  <si>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</si>
  <si>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</si>
  <si>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</si>
  <si>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</si>
  <si>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</si>
  <si>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</si>
  <si>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</si>
  <si>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</si>
  <si>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</si>
  <si>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</si>
  <si>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</si>
  <si>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</si>
  <si>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</si>
  <si>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</si>
  <si>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</si>
  <si>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</si>
  <si>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</si>
  <si>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</si>
  <si>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</si>
  <si>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</si>
  <si>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</si>
  <si>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</si>
  <si>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</si>
  <si>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</si>
  <si>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</si>
  <si>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</si>
  <si>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</si>
  <si>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</si>
  <si>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</si>
  <si>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</si>
  <si>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</si>
  <si>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</si>
  <si>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</si>
  <si>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</si>
  <si>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</si>
  <si>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</si>
  <si>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</si>
  <si>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</si>
  <si>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</si>
  <si>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</si>
  <si>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</si>
  <si>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</si>
  <si>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</si>
  <si>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</si>
  <si>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</si>
  <si>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</si>
  <si>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</si>
  <si>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</si>
  <si>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</si>
  <si>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</si>
  <si>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</si>
  <si>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</si>
  <si>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</si>
  <si>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</si>
  <si>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</si>
  <si>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</si>
  <si>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</si>
  <si>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</si>
  <si>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</si>
  <si>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</si>
  <si>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</si>
  <si>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</si>
  <si>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</si>
  <si>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</si>
  <si>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</si>
  <si>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</si>
  <si>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</si>
  <si>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</si>
  <si>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</si>
  <si>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</si>
  <si>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</si>
  <si>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</si>
  <si>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</si>
  <si>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</si>
  <si>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</si>
  <si>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</si>
  <si>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</si>
  <si>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</si>
  <si>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</si>
  <si>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</si>
  <si>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</si>
  <si>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</si>
  <si>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</si>
  <si>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</si>
  <si>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</si>
  <si>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</si>
  <si>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</si>
  <si>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</si>
  <si>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</si>
  <si>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</si>
  <si>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</si>
  <si>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</si>
  <si>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</si>
  <si>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</si>
  <si>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</si>
  <si>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</si>
  <si>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</si>
  <si>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</si>
  <si>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</si>
  <si>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</si>
  <si>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</si>
  <si>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</si>
  <si>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</si>
  <si>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</si>
  <si>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</si>
  <si>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</si>
  <si>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</si>
  <si>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</si>
  <si>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</si>
  <si>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</si>
  <si>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</si>
  <si>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</si>
  <si>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</si>
  <si>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</si>
  <si>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</si>
  <si>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</si>
  <si>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</si>
  <si>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</si>
  <si>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</si>
  <si>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</si>
  <si>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</si>
  <si>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</si>
  <si>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</si>
  <si>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</si>
  <si>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</si>
  <si>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</si>
  <si>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</si>
  <si>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</si>
  <si>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</si>
  <si>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</si>
  <si>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</si>
  <si>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</si>
  <si>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</si>
  <si>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</si>
  <si>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</si>
  <si>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</si>
  <si>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</si>
  <si>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</si>
  <si>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</si>
  <si>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</si>
  <si>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</si>
  <si>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</si>
  <si>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</si>
  <si>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</si>
  <si>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</si>
  <si>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</si>
  <si>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</si>
  <si>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</si>
  <si>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</si>
  <si>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</si>
  <si>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</si>
  <si>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</si>
  <si>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</si>
  <si>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</si>
  <si>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</si>
  <si>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</si>
  <si>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</si>
  <si>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</si>
  <si>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</si>
  <si>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</si>
  <si>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</si>
  <si>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</si>
  <si>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</si>
  <si>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</si>
  <si>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</si>
  <si>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</si>
  <si>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</si>
  <si>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</si>
  <si>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</si>
  <si>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</si>
  <si>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</si>
  <si>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</si>
  <si>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</si>
  <si>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</si>
  <si>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</si>
  <si>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</si>
  <si>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</si>
  <si>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</si>
  <si>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</si>
  <si>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Приобретение устройства УПТР-3МЦ для проверки действия максимальных, минимальных и независимых токовых расцепителей автоматов</t>
  </si>
  <si>
    <t>Устройство УПТР-3МЦ для проверки действия максимальных, минимальных и независимых токовых расцепителей автоматов</t>
  </si>
  <si>
    <t>РД 34.45-51.300-97 «объем и нормы испытаний электрооборудования»</t>
  </si>
  <si>
    <t xml:space="preserve"> Выполнение требований РД 34.45-51.300-97 «объем и нормы испытаний электрооборудования»</t>
  </si>
  <si>
    <t>Снижение затрат на проведение испытаний и измерений электрооборудования, а также выполнение испытаний и  измерений в полном объеме в соответствии с РД 34.45-51.300-97 «объем и нормы испытаний электрооборудования»</t>
  </si>
  <si>
    <t>N_KGK_01</t>
  </si>
  <si>
    <t>по состоянию на 01.01.2022</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</si>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</sst>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3" fontId="40" fillId="0" borderId="1" xfId="69" applyNumberFormat="1" applyFont="1" applyFill="1" applyBorder="1" applyAlignment="1">
      <alignment horizontal="left" vertical="center" wrapText="1" inden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vertical="center"/>
    </xf>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0" fontId="11" fillId="0" borderId="4" xfId="2" applyFill="1" applyBorder="1" applyAlignment="1">
      <alignment vertical="center" wrapText="1"/>
    </xf>
    <xf numFmtId="3" fontId="11" fillId="0" borderId="1" xfId="69" applyNumberFormat="1" applyFont="1" applyFill="1" applyBorder="1" applyAlignment="1">
      <alignment horizontal="left" vertical="center" wrapText="1" indent="1"/>
    </xf>
    <xf numFmtId="175"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23" sqref="C23"/>
    </sheetView>
  </sheetViews>
  <sheetFormatPr defaultColWidth="9.109375" defaultRowHeight="14.4" x14ac:dyDescent="0.3"/>
  <cols>
    <col min="1" max="1" width="6.109375" style="260" customWidth="1"/>
    <col min="2" max="2" width="53.5546875" style="260" customWidth="1"/>
    <col min="3" max="3" width="91.44140625" style="260" customWidth="1"/>
    <col min="4" max="4" width="12" style="260" customWidth="1"/>
    <col min="5" max="5" width="14.44140625" style="260" customWidth="1"/>
    <col min="6" max="6" width="36.5546875" style="260" customWidth="1"/>
    <col min="7" max="7" width="20" style="260" customWidth="1"/>
    <col min="8" max="8" width="25.5546875" style="260" customWidth="1"/>
    <col min="9" max="9" width="16.44140625" style="260" customWidth="1"/>
    <col min="10" max="16384" width="9.109375" style="260"/>
  </cols>
  <sheetData>
    <row r="1" spans="1:22" s="223" customFormat="1" ht="18" x14ac:dyDescent="0.25">
      <c r="C1" s="225" t="s">
        <v>70</v>
      </c>
    </row>
    <row r="2" spans="1:22" s="223" customFormat="1" ht="18" x14ac:dyDescent="0.35">
      <c r="C2" s="226" t="s">
        <v>11</v>
      </c>
    </row>
    <row r="3" spans="1:22" s="223" customFormat="1" ht="18" x14ac:dyDescent="0.35">
      <c r="A3" s="245"/>
      <c r="C3" s="226" t="s">
        <v>69</v>
      </c>
    </row>
    <row r="4" spans="1:22" s="223" customFormat="1" ht="18" x14ac:dyDescent="0.35">
      <c r="A4" s="245"/>
      <c r="H4" s="226"/>
    </row>
    <row r="5" spans="1:22" s="223" customFormat="1" ht="15.6" x14ac:dyDescent="0.3">
      <c r="A5" s="291" t="s">
        <v>585</v>
      </c>
      <c r="B5" s="291"/>
      <c r="C5" s="291"/>
      <c r="D5" s="228"/>
      <c r="E5" s="228"/>
      <c r="F5" s="228"/>
      <c r="G5" s="228"/>
      <c r="H5" s="228"/>
      <c r="I5" s="228"/>
      <c r="J5" s="228"/>
    </row>
    <row r="6" spans="1:22" s="223" customFormat="1" ht="18" x14ac:dyDescent="0.35">
      <c r="A6" s="245"/>
      <c r="H6" s="226"/>
    </row>
    <row r="7" spans="1:22" s="223" customFormat="1" ht="17.399999999999999" x14ac:dyDescent="0.25">
      <c r="A7" s="295" t="s">
        <v>10</v>
      </c>
      <c r="B7" s="295"/>
      <c r="C7" s="295"/>
      <c r="D7" s="246"/>
      <c r="E7" s="246"/>
      <c r="F7" s="246"/>
      <c r="G7" s="246"/>
      <c r="H7" s="246"/>
      <c r="I7" s="246"/>
      <c r="J7" s="246"/>
      <c r="K7" s="246"/>
      <c r="L7" s="246"/>
      <c r="M7" s="246"/>
      <c r="N7" s="246"/>
      <c r="O7" s="246"/>
      <c r="P7" s="246"/>
      <c r="Q7" s="246"/>
      <c r="R7" s="246"/>
      <c r="S7" s="246"/>
      <c r="T7" s="246"/>
      <c r="U7" s="246"/>
      <c r="V7" s="246"/>
    </row>
    <row r="8" spans="1:22" s="223" customFormat="1" ht="17.399999999999999" x14ac:dyDescent="0.25">
      <c r="A8" s="247"/>
      <c r="B8" s="247"/>
      <c r="C8" s="247"/>
      <c r="D8" s="247"/>
      <c r="E8" s="247"/>
      <c r="F8" s="247"/>
      <c r="G8" s="247"/>
      <c r="H8" s="247"/>
      <c r="I8" s="246"/>
      <c r="J8" s="246"/>
      <c r="K8" s="246"/>
      <c r="L8" s="246"/>
      <c r="M8" s="246"/>
      <c r="N8" s="246"/>
      <c r="O8" s="246"/>
      <c r="P8" s="246"/>
      <c r="Q8" s="246"/>
      <c r="R8" s="246"/>
      <c r="S8" s="246"/>
      <c r="T8" s="246"/>
      <c r="U8" s="246"/>
      <c r="V8" s="246"/>
    </row>
    <row r="9" spans="1:22" s="223" customFormat="1" ht="17.399999999999999" x14ac:dyDescent="0.25">
      <c r="A9" s="296" t="s">
        <v>571</v>
      </c>
      <c r="B9" s="296"/>
      <c r="C9" s="296"/>
      <c r="D9" s="248"/>
      <c r="E9" s="248"/>
      <c r="F9" s="248"/>
      <c r="G9" s="248"/>
      <c r="H9" s="248"/>
      <c r="I9" s="246"/>
      <c r="J9" s="246"/>
      <c r="K9" s="246"/>
      <c r="L9" s="246"/>
      <c r="M9" s="246"/>
      <c r="N9" s="246"/>
      <c r="O9" s="246"/>
      <c r="P9" s="246"/>
      <c r="Q9" s="246"/>
      <c r="R9" s="246"/>
      <c r="S9" s="246"/>
      <c r="T9" s="246"/>
      <c r="U9" s="246"/>
      <c r="V9" s="246"/>
    </row>
    <row r="10" spans="1:22" s="223" customFormat="1" ht="17.399999999999999" x14ac:dyDescent="0.25">
      <c r="A10" s="292" t="s">
        <v>9</v>
      </c>
      <c r="B10" s="292"/>
      <c r="C10" s="292"/>
      <c r="D10" s="249"/>
      <c r="E10" s="249"/>
      <c r="F10" s="249"/>
      <c r="G10" s="249"/>
      <c r="H10" s="249"/>
      <c r="I10" s="246"/>
      <c r="J10" s="246"/>
      <c r="K10" s="246"/>
      <c r="L10" s="246"/>
      <c r="M10" s="246"/>
      <c r="N10" s="246"/>
      <c r="O10" s="246"/>
      <c r="P10" s="246"/>
      <c r="Q10" s="246"/>
      <c r="R10" s="246"/>
      <c r="S10" s="246"/>
      <c r="T10" s="246"/>
      <c r="U10" s="246"/>
      <c r="V10" s="246"/>
    </row>
    <row r="11" spans="1:22" s="223" customFormat="1" ht="17.399999999999999" x14ac:dyDescent="0.25">
      <c r="A11" s="247"/>
      <c r="B11" s="247"/>
      <c r="C11" s="247"/>
      <c r="D11" s="247"/>
      <c r="E11" s="247"/>
      <c r="F11" s="247"/>
      <c r="G11" s="247"/>
      <c r="H11" s="247"/>
      <c r="I11" s="246"/>
      <c r="J11" s="246"/>
      <c r="K11" s="246"/>
      <c r="L11" s="246"/>
      <c r="M11" s="246"/>
      <c r="N11" s="246"/>
      <c r="O11" s="246"/>
      <c r="P11" s="246"/>
      <c r="Q11" s="246"/>
      <c r="R11" s="246"/>
      <c r="S11" s="246"/>
      <c r="T11" s="246"/>
      <c r="U11" s="246"/>
      <c r="V11" s="246"/>
    </row>
    <row r="12" spans="1:22" s="223" customFormat="1" ht="17.399999999999999" x14ac:dyDescent="0.25">
      <c r="A12" s="294" t="s">
        <v>583</v>
      </c>
      <c r="B12" s="294"/>
      <c r="C12" s="294"/>
      <c r="D12" s="248"/>
      <c r="E12" s="248"/>
      <c r="F12" s="248"/>
      <c r="G12" s="248"/>
      <c r="H12" s="248"/>
      <c r="I12" s="246"/>
      <c r="J12" s="246"/>
      <c r="K12" s="246"/>
      <c r="L12" s="246"/>
      <c r="M12" s="246"/>
      <c r="N12" s="246"/>
      <c r="O12" s="246"/>
      <c r="P12" s="246"/>
      <c r="Q12" s="246"/>
      <c r="R12" s="246"/>
      <c r="S12" s="246"/>
      <c r="T12" s="246"/>
      <c r="U12" s="246"/>
      <c r="V12" s="246"/>
    </row>
    <row r="13" spans="1:22" s="223" customFormat="1" ht="17.399999999999999" x14ac:dyDescent="0.25">
      <c r="A13" s="292" t="s">
        <v>8</v>
      </c>
      <c r="B13" s="292"/>
      <c r="C13" s="292"/>
      <c r="D13" s="249"/>
      <c r="E13" s="249"/>
      <c r="F13" s="249"/>
      <c r="G13" s="249"/>
      <c r="H13" s="249"/>
      <c r="I13" s="246"/>
      <c r="J13" s="246"/>
      <c r="K13" s="246"/>
      <c r="L13" s="246"/>
      <c r="M13" s="246"/>
      <c r="N13" s="246"/>
      <c r="O13" s="246"/>
      <c r="P13" s="246"/>
      <c r="Q13" s="246"/>
      <c r="R13" s="246"/>
      <c r="S13" s="246"/>
      <c r="T13" s="246"/>
      <c r="U13" s="246"/>
      <c r="V13" s="246"/>
    </row>
    <row r="14" spans="1:22" s="223" customFormat="1" ht="18"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row>
    <row r="15" spans="1:22" s="251" customFormat="1" ht="31.5" customHeight="1" x14ac:dyDescent="0.25">
      <c r="A15" s="297" t="s">
        <v>578</v>
      </c>
      <c r="B15" s="297"/>
      <c r="C15" s="297"/>
      <c r="D15" s="248"/>
      <c r="E15" s="248"/>
      <c r="F15" s="248"/>
      <c r="G15" s="248"/>
      <c r="H15" s="248"/>
      <c r="I15" s="248"/>
      <c r="J15" s="248"/>
      <c r="K15" s="248"/>
      <c r="L15" s="248"/>
      <c r="M15" s="248"/>
      <c r="N15" s="248"/>
      <c r="O15" s="248"/>
      <c r="P15" s="248"/>
      <c r="Q15" s="248"/>
      <c r="R15" s="248"/>
      <c r="S15" s="248"/>
      <c r="T15" s="248"/>
      <c r="U15" s="248"/>
      <c r="V15" s="248"/>
    </row>
    <row r="16" spans="1:22" s="251" customFormat="1" ht="15.6" x14ac:dyDescent="0.25">
      <c r="A16" s="292" t="s">
        <v>7</v>
      </c>
      <c r="B16" s="292"/>
      <c r="C16" s="292"/>
      <c r="D16" s="249"/>
      <c r="E16" s="249"/>
      <c r="F16" s="249"/>
      <c r="G16" s="249"/>
      <c r="H16" s="249"/>
      <c r="I16" s="249"/>
      <c r="J16" s="249"/>
      <c r="K16" s="249"/>
      <c r="L16" s="249"/>
      <c r="M16" s="249"/>
      <c r="N16" s="249"/>
      <c r="O16" s="249"/>
      <c r="P16" s="249"/>
      <c r="Q16" s="249"/>
      <c r="R16" s="249"/>
      <c r="S16" s="249"/>
      <c r="T16" s="249"/>
      <c r="U16" s="249"/>
      <c r="V16" s="249"/>
    </row>
    <row r="17" spans="1:22" s="251" customFormat="1" ht="18" x14ac:dyDescent="0.25">
      <c r="A17" s="250"/>
      <c r="B17" s="250"/>
      <c r="C17" s="250"/>
      <c r="D17" s="250"/>
      <c r="E17" s="250"/>
      <c r="F17" s="250"/>
      <c r="G17" s="250"/>
      <c r="H17" s="250"/>
      <c r="I17" s="250"/>
      <c r="J17" s="250"/>
      <c r="K17" s="250"/>
      <c r="L17" s="250"/>
      <c r="M17" s="250"/>
      <c r="N17" s="250"/>
      <c r="O17" s="250"/>
      <c r="P17" s="250"/>
      <c r="Q17" s="250"/>
      <c r="R17" s="250"/>
      <c r="S17" s="250"/>
    </row>
    <row r="18" spans="1:22" s="251" customFormat="1" ht="17.399999999999999" x14ac:dyDescent="0.25">
      <c r="A18" s="293" t="s">
        <v>524</v>
      </c>
      <c r="B18" s="294"/>
      <c r="C18" s="294"/>
      <c r="D18" s="252"/>
      <c r="E18" s="252"/>
      <c r="F18" s="252"/>
      <c r="G18" s="252"/>
      <c r="H18" s="252"/>
      <c r="I18" s="252"/>
      <c r="J18" s="252"/>
      <c r="K18" s="252"/>
      <c r="L18" s="252"/>
      <c r="M18" s="252"/>
      <c r="N18" s="252"/>
      <c r="O18" s="252"/>
      <c r="P18" s="252"/>
      <c r="Q18" s="252"/>
      <c r="R18" s="252"/>
      <c r="S18" s="252"/>
      <c r="T18" s="252"/>
      <c r="U18" s="252"/>
      <c r="V18" s="252"/>
    </row>
    <row r="19" spans="1:22" s="251" customFormat="1" ht="18" x14ac:dyDescent="0.25">
      <c r="A19" s="249"/>
      <c r="B19" s="249"/>
      <c r="C19" s="249"/>
      <c r="D19" s="249"/>
      <c r="E19" s="249"/>
      <c r="F19" s="249"/>
      <c r="G19" s="249"/>
      <c r="H19" s="249"/>
      <c r="I19" s="250"/>
      <c r="J19" s="250"/>
      <c r="K19" s="250"/>
      <c r="L19" s="250"/>
      <c r="M19" s="250"/>
      <c r="N19" s="250"/>
      <c r="O19" s="250"/>
      <c r="P19" s="250"/>
      <c r="Q19" s="250"/>
      <c r="R19" s="250"/>
      <c r="S19" s="250"/>
    </row>
    <row r="20" spans="1:22" s="251" customFormat="1" ht="18" x14ac:dyDescent="0.25">
      <c r="A20" s="253" t="s">
        <v>6</v>
      </c>
      <c r="B20" s="254" t="s">
        <v>68</v>
      </c>
      <c r="C20" s="255" t="s">
        <v>67</v>
      </c>
      <c r="D20" s="249"/>
      <c r="E20" s="249"/>
      <c r="F20" s="249"/>
      <c r="G20" s="249"/>
      <c r="H20" s="249"/>
      <c r="I20" s="250"/>
      <c r="J20" s="250"/>
      <c r="K20" s="250"/>
      <c r="L20" s="250"/>
      <c r="M20" s="250"/>
      <c r="N20" s="250"/>
      <c r="O20" s="250"/>
      <c r="P20" s="250"/>
      <c r="Q20" s="250"/>
      <c r="R20" s="250"/>
      <c r="S20" s="250"/>
    </row>
    <row r="21" spans="1:22" s="251" customFormat="1" ht="18" x14ac:dyDescent="0.25">
      <c r="A21" s="255">
        <v>1</v>
      </c>
      <c r="B21" s="254">
        <v>2</v>
      </c>
      <c r="C21" s="255">
        <v>3</v>
      </c>
      <c r="D21" s="249"/>
      <c r="E21" s="249"/>
      <c r="F21" s="249"/>
      <c r="G21" s="249"/>
      <c r="H21" s="249"/>
      <c r="I21" s="250"/>
      <c r="J21" s="250"/>
      <c r="K21" s="250"/>
      <c r="L21" s="250"/>
      <c r="M21" s="250"/>
      <c r="N21" s="250"/>
      <c r="O21" s="250"/>
      <c r="P21" s="250"/>
      <c r="Q21" s="250"/>
      <c r="R21" s="250"/>
      <c r="S21" s="250"/>
    </row>
    <row r="22" spans="1:22" s="251" customFormat="1" ht="31.2" x14ac:dyDescent="0.25">
      <c r="A22" s="256" t="s">
        <v>66</v>
      </c>
      <c r="B22" s="257" t="s">
        <v>357</v>
      </c>
      <c r="C22" s="255" t="s">
        <v>576</v>
      </c>
      <c r="D22" s="249"/>
      <c r="E22" s="249"/>
      <c r="F22" s="249"/>
      <c r="G22" s="249"/>
      <c r="H22" s="249"/>
      <c r="I22" s="250"/>
      <c r="J22" s="250"/>
      <c r="K22" s="250"/>
      <c r="L22" s="250"/>
      <c r="M22" s="250"/>
      <c r="N22" s="250"/>
      <c r="O22" s="250"/>
      <c r="P22" s="250"/>
      <c r="Q22" s="250"/>
      <c r="R22" s="250"/>
      <c r="S22" s="250"/>
    </row>
    <row r="23" spans="1:22" s="251" customFormat="1" ht="31.2" x14ac:dyDescent="0.25">
      <c r="A23" s="256" t="s">
        <v>64</v>
      </c>
      <c r="B23" s="258" t="s">
        <v>65</v>
      </c>
      <c r="C23" s="241" t="s">
        <v>578</v>
      </c>
      <c r="D23" s="249"/>
      <c r="E23" s="249"/>
      <c r="F23" s="249"/>
      <c r="G23" s="249"/>
      <c r="H23" s="249"/>
      <c r="I23" s="250"/>
      <c r="J23" s="250"/>
      <c r="K23" s="250"/>
      <c r="L23" s="250"/>
      <c r="M23" s="250"/>
      <c r="N23" s="250"/>
      <c r="O23" s="250"/>
      <c r="P23" s="250"/>
      <c r="Q23" s="250"/>
      <c r="R23" s="250"/>
      <c r="S23" s="250"/>
    </row>
    <row r="24" spans="1:22" s="251" customFormat="1" ht="18" x14ac:dyDescent="0.25">
      <c r="A24" s="288"/>
      <c r="B24" s="289"/>
      <c r="C24" s="290"/>
      <c r="D24" s="249"/>
      <c r="E24" s="249"/>
      <c r="F24" s="249"/>
      <c r="G24" s="249"/>
      <c r="H24" s="249"/>
      <c r="I24" s="250"/>
      <c r="J24" s="250"/>
      <c r="K24" s="250"/>
      <c r="L24" s="250"/>
      <c r="M24" s="250"/>
      <c r="N24" s="250"/>
      <c r="O24" s="250"/>
      <c r="P24" s="250"/>
      <c r="Q24" s="250"/>
      <c r="R24" s="250"/>
      <c r="S24" s="250"/>
    </row>
    <row r="25" spans="1:22" s="251" customFormat="1" ht="46.8" x14ac:dyDescent="0.25">
      <c r="A25" s="256" t="s">
        <v>63</v>
      </c>
      <c r="B25" s="259" t="s">
        <v>472</v>
      </c>
      <c r="C25" s="253" t="s">
        <v>572</v>
      </c>
      <c r="D25" s="249"/>
      <c r="E25" s="249"/>
      <c r="F25" s="249"/>
      <c r="G25" s="249"/>
      <c r="H25" s="250"/>
      <c r="I25" s="250"/>
      <c r="J25" s="250"/>
      <c r="K25" s="250"/>
      <c r="L25" s="250"/>
      <c r="M25" s="250"/>
      <c r="N25" s="250"/>
      <c r="O25" s="250"/>
      <c r="P25" s="250"/>
      <c r="Q25" s="250"/>
      <c r="R25" s="250"/>
    </row>
    <row r="26" spans="1:22" s="251" customFormat="1" ht="31.2" x14ac:dyDescent="0.25">
      <c r="A26" s="256" t="s">
        <v>62</v>
      </c>
      <c r="B26" s="259" t="s">
        <v>76</v>
      </c>
      <c r="C26" s="253" t="s">
        <v>542</v>
      </c>
      <c r="D26" s="249"/>
      <c r="E26" s="249"/>
      <c r="F26" s="249"/>
      <c r="G26" s="249"/>
      <c r="H26" s="250"/>
      <c r="I26" s="250"/>
      <c r="J26" s="250"/>
      <c r="K26" s="250"/>
      <c r="L26" s="250"/>
      <c r="M26" s="250"/>
      <c r="N26" s="250"/>
      <c r="O26" s="250"/>
      <c r="P26" s="250"/>
      <c r="Q26" s="250"/>
      <c r="R26" s="250"/>
    </row>
    <row r="27" spans="1:22" s="251" customFormat="1" ht="46.8" x14ac:dyDescent="0.25">
      <c r="A27" s="256" t="s">
        <v>60</v>
      </c>
      <c r="B27" s="259" t="s">
        <v>75</v>
      </c>
      <c r="C27" s="253" t="s">
        <v>573</v>
      </c>
      <c r="D27" s="249"/>
      <c r="E27" s="249"/>
      <c r="F27" s="249"/>
      <c r="G27" s="249"/>
      <c r="H27" s="250"/>
      <c r="I27" s="250"/>
      <c r="J27" s="250"/>
      <c r="K27" s="250"/>
      <c r="L27" s="250"/>
      <c r="M27" s="250"/>
      <c r="N27" s="250"/>
      <c r="O27" s="250"/>
      <c r="P27" s="250"/>
      <c r="Q27" s="250"/>
      <c r="R27" s="250"/>
    </row>
    <row r="28" spans="1:22" s="251" customFormat="1" ht="18" x14ac:dyDescent="0.25">
      <c r="A28" s="256" t="s">
        <v>59</v>
      </c>
      <c r="B28" s="259" t="s">
        <v>473</v>
      </c>
      <c r="C28" s="253" t="s">
        <v>575</v>
      </c>
      <c r="D28" s="249"/>
      <c r="E28" s="249"/>
      <c r="F28" s="249"/>
      <c r="G28" s="249"/>
      <c r="H28" s="250"/>
      <c r="I28" s="250"/>
      <c r="J28" s="250"/>
      <c r="K28" s="250"/>
      <c r="L28" s="250"/>
      <c r="M28" s="250"/>
      <c r="N28" s="250"/>
      <c r="O28" s="250"/>
      <c r="P28" s="250"/>
      <c r="Q28" s="250"/>
      <c r="R28" s="250"/>
    </row>
    <row r="29" spans="1:22" s="251" customFormat="1" ht="31.2" x14ac:dyDescent="0.25">
      <c r="A29" s="256" t="s">
        <v>57</v>
      </c>
      <c r="B29" s="259" t="s">
        <v>474</v>
      </c>
      <c r="C29" s="253" t="s">
        <v>575</v>
      </c>
      <c r="D29" s="249"/>
      <c r="E29" s="249"/>
      <c r="F29" s="249"/>
      <c r="G29" s="249"/>
      <c r="H29" s="250"/>
      <c r="I29" s="250"/>
      <c r="J29" s="250"/>
      <c r="K29" s="250"/>
      <c r="L29" s="250"/>
      <c r="M29" s="250"/>
      <c r="N29" s="250"/>
      <c r="O29" s="250"/>
      <c r="P29" s="250"/>
      <c r="Q29" s="250"/>
      <c r="R29" s="250"/>
    </row>
    <row r="30" spans="1:22" s="251" customFormat="1" ht="31.2" x14ac:dyDescent="0.25">
      <c r="A30" s="256" t="s">
        <v>55</v>
      </c>
      <c r="B30" s="259" t="s">
        <v>475</v>
      </c>
      <c r="C30" s="253" t="s">
        <v>575</v>
      </c>
      <c r="D30" s="249"/>
      <c r="E30" s="249"/>
      <c r="F30" s="249"/>
      <c r="G30" s="249"/>
      <c r="H30" s="250"/>
      <c r="I30" s="250"/>
      <c r="J30" s="250"/>
      <c r="K30" s="250"/>
      <c r="L30" s="250"/>
      <c r="M30" s="250"/>
      <c r="N30" s="250"/>
      <c r="O30" s="250"/>
      <c r="P30" s="250"/>
      <c r="Q30" s="250"/>
      <c r="R30" s="250"/>
    </row>
    <row r="31" spans="1:22" s="251" customFormat="1" ht="31.2" x14ac:dyDescent="0.25">
      <c r="A31" s="256" t="s">
        <v>74</v>
      </c>
      <c r="B31" s="259" t="s">
        <v>476</v>
      </c>
      <c r="C31" s="253" t="s">
        <v>575</v>
      </c>
      <c r="D31" s="249"/>
      <c r="E31" s="249"/>
      <c r="F31" s="249"/>
      <c r="G31" s="249"/>
      <c r="H31" s="250"/>
      <c r="I31" s="250"/>
      <c r="J31" s="250"/>
      <c r="K31" s="250"/>
      <c r="L31" s="250"/>
      <c r="M31" s="250"/>
      <c r="N31" s="250"/>
      <c r="O31" s="250"/>
      <c r="P31" s="250"/>
      <c r="Q31" s="250"/>
      <c r="R31" s="250"/>
    </row>
    <row r="32" spans="1:22" s="251" customFormat="1" ht="31.2" x14ac:dyDescent="0.25">
      <c r="A32" s="256" t="s">
        <v>72</v>
      </c>
      <c r="B32" s="259" t="s">
        <v>477</v>
      </c>
      <c r="C32" s="253" t="s">
        <v>575</v>
      </c>
      <c r="D32" s="249"/>
      <c r="E32" s="249"/>
      <c r="F32" s="249"/>
      <c r="G32" s="249"/>
      <c r="H32" s="250"/>
      <c r="I32" s="250"/>
      <c r="J32" s="250"/>
      <c r="K32" s="250"/>
      <c r="L32" s="250"/>
      <c r="M32" s="250"/>
      <c r="N32" s="250"/>
      <c r="O32" s="250"/>
      <c r="P32" s="250"/>
      <c r="Q32" s="250"/>
      <c r="R32" s="250"/>
    </row>
    <row r="33" spans="1:18" s="251" customFormat="1" ht="78" x14ac:dyDescent="0.25">
      <c r="A33" s="256" t="s">
        <v>71</v>
      </c>
      <c r="B33" s="259" t="s">
        <v>478</v>
      </c>
      <c r="C33" s="253" t="s">
        <v>557</v>
      </c>
      <c r="D33" s="249"/>
      <c r="E33" s="249"/>
      <c r="F33" s="249"/>
      <c r="G33" s="249"/>
      <c r="H33" s="250"/>
      <c r="I33" s="250"/>
      <c r="J33" s="250"/>
      <c r="K33" s="250"/>
      <c r="L33" s="250"/>
      <c r="M33" s="250"/>
      <c r="N33" s="250"/>
      <c r="O33" s="250"/>
      <c r="P33" s="250"/>
      <c r="Q33" s="250"/>
      <c r="R33" s="250"/>
    </row>
    <row r="34" spans="1:18" ht="93.6" x14ac:dyDescent="0.3">
      <c r="A34" s="256" t="s">
        <v>493</v>
      </c>
      <c r="B34" s="259" t="s">
        <v>479</v>
      </c>
      <c r="C34" s="253" t="s">
        <v>557</v>
      </c>
    </row>
    <row r="35" spans="1:18" ht="46.8" x14ac:dyDescent="0.3">
      <c r="A35" s="256" t="s">
        <v>482</v>
      </c>
      <c r="B35" s="259" t="s">
        <v>73</v>
      </c>
      <c r="C35" s="253" t="s">
        <v>575</v>
      </c>
    </row>
    <row r="36" spans="1:18" ht="31.2" x14ac:dyDescent="0.3">
      <c r="A36" s="256" t="s">
        <v>494</v>
      </c>
      <c r="B36" s="259" t="s">
        <v>480</v>
      </c>
      <c r="C36" s="253" t="s">
        <v>575</v>
      </c>
    </row>
    <row r="37" spans="1:18" ht="15.6" x14ac:dyDescent="0.3">
      <c r="A37" s="256" t="s">
        <v>483</v>
      </c>
      <c r="B37" s="259" t="s">
        <v>481</v>
      </c>
      <c r="C37" s="253" t="s">
        <v>575</v>
      </c>
    </row>
    <row r="38" spans="1:18" ht="15.6" x14ac:dyDescent="0.3">
      <c r="A38" s="256" t="s">
        <v>495</v>
      </c>
      <c r="B38" s="259" t="s">
        <v>239</v>
      </c>
      <c r="C38" s="253" t="s">
        <v>575</v>
      </c>
    </row>
    <row r="39" spans="1:18" ht="15.6" x14ac:dyDescent="0.3">
      <c r="A39" s="288"/>
      <c r="B39" s="289"/>
      <c r="C39" s="290"/>
    </row>
    <row r="40" spans="1:18" ht="62.4" x14ac:dyDescent="0.3">
      <c r="A40" s="256" t="s">
        <v>484</v>
      </c>
      <c r="B40" s="259" t="s">
        <v>537</v>
      </c>
      <c r="C40" s="261" t="s">
        <v>557</v>
      </c>
    </row>
    <row r="41" spans="1:18" ht="93.6" x14ac:dyDescent="0.3">
      <c r="A41" s="256" t="s">
        <v>496</v>
      </c>
      <c r="B41" s="259" t="s">
        <v>519</v>
      </c>
      <c r="C41" s="262" t="s">
        <v>557</v>
      </c>
    </row>
    <row r="42" spans="1:18" ht="62.4" x14ac:dyDescent="0.3">
      <c r="A42" s="256" t="s">
        <v>485</v>
      </c>
      <c r="B42" s="259" t="s">
        <v>534</v>
      </c>
      <c r="C42" s="262" t="s">
        <v>557</v>
      </c>
    </row>
    <row r="43" spans="1:18" ht="171.6" x14ac:dyDescent="0.3">
      <c r="A43" s="256" t="s">
        <v>499</v>
      </c>
      <c r="B43" s="259" t="s">
        <v>500</v>
      </c>
      <c r="C43" s="253" t="s">
        <v>575</v>
      </c>
    </row>
    <row r="44" spans="1:18" ht="93.6" x14ac:dyDescent="0.3">
      <c r="A44" s="256" t="s">
        <v>486</v>
      </c>
      <c r="B44" s="259" t="s">
        <v>525</v>
      </c>
      <c r="C44" s="253" t="s">
        <v>557</v>
      </c>
    </row>
    <row r="45" spans="1:18" ht="78" x14ac:dyDescent="0.3">
      <c r="A45" s="256" t="s">
        <v>520</v>
      </c>
      <c r="B45" s="259" t="s">
        <v>526</v>
      </c>
      <c r="C45" s="253" t="s">
        <v>575</v>
      </c>
    </row>
    <row r="46" spans="1:18" ht="93.6" x14ac:dyDescent="0.3">
      <c r="A46" s="256" t="s">
        <v>487</v>
      </c>
      <c r="B46" s="259" t="s">
        <v>527</v>
      </c>
      <c r="C46" s="253" t="s">
        <v>575</v>
      </c>
    </row>
    <row r="47" spans="1:18" ht="15.6" x14ac:dyDescent="0.3">
      <c r="A47" s="288"/>
      <c r="B47" s="289"/>
      <c r="C47" s="290"/>
    </row>
    <row r="48" spans="1:18" ht="46.8" x14ac:dyDescent="0.3">
      <c r="A48" s="256" t="s">
        <v>521</v>
      </c>
      <c r="B48" s="259" t="s">
        <v>535</v>
      </c>
      <c r="C48" s="244">
        <f>'6.2. Паспорт фин осв ввод'!D24</f>
        <v>0.55352880000000004</v>
      </c>
    </row>
    <row r="49" spans="1:3" ht="46.8" x14ac:dyDescent="0.3">
      <c r="A49" s="256" t="s">
        <v>488</v>
      </c>
      <c r="B49" s="259" t="s">
        <v>536</v>
      </c>
      <c r="C49" s="244">
        <f>'6.2. Паспорт фин осв ввод'!D30</f>
        <v>0.46127400000000002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U29" sqref="U29"/>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70" t="s">
        <v>10</v>
      </c>
      <c r="B6" s="370"/>
      <c r="C6" s="370"/>
      <c r="D6" s="370"/>
      <c r="E6" s="370"/>
      <c r="F6" s="370"/>
      <c r="G6" s="370"/>
      <c r="H6" s="370"/>
      <c r="I6" s="370"/>
      <c r="J6" s="370"/>
      <c r="K6" s="370"/>
      <c r="L6" s="370"/>
      <c r="M6" s="370"/>
      <c r="N6" s="370"/>
      <c r="O6" s="370"/>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9" t="s">
        <v>9</v>
      </c>
      <c r="B9" s="369"/>
      <c r="C9" s="369"/>
      <c r="D9" s="369"/>
      <c r="E9" s="369"/>
      <c r="F9" s="369"/>
      <c r="G9" s="369"/>
      <c r="H9" s="369"/>
      <c r="I9" s="369"/>
      <c r="J9" s="369"/>
      <c r="K9" s="369"/>
      <c r="L9" s="369"/>
      <c r="M9" s="369"/>
      <c r="N9" s="369"/>
      <c r="O9" s="369"/>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8" t="str">
        <f>'1. паспорт местоположение'!A12:C12</f>
        <v>N_KGK_01</v>
      </c>
      <c r="B11" s="368"/>
      <c r="C11" s="368"/>
      <c r="D11" s="368"/>
      <c r="E11" s="368"/>
      <c r="F11" s="368"/>
      <c r="G11" s="368"/>
      <c r="H11" s="368"/>
      <c r="I11" s="368"/>
      <c r="J11" s="368"/>
      <c r="K11" s="368"/>
      <c r="L11" s="368"/>
      <c r="M11" s="368"/>
      <c r="N11" s="368"/>
      <c r="O11" s="36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9" t="s">
        <v>8</v>
      </c>
      <c r="B12" s="369"/>
      <c r="C12" s="369"/>
      <c r="D12" s="369"/>
      <c r="E12" s="369"/>
      <c r="F12" s="369"/>
      <c r="G12" s="369"/>
      <c r="H12" s="369"/>
      <c r="I12" s="369"/>
      <c r="J12" s="369"/>
      <c r="K12" s="369"/>
      <c r="L12" s="369"/>
      <c r="M12" s="369"/>
      <c r="N12" s="369"/>
      <c r="O12" s="369"/>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8" t="str">
        <f>'1. паспорт местоположение'!A15:C15</f>
        <v>Приобретение устройства УПТР-3МЦ для проверки действия максимальных, минимальных и независимых токовых расцепителей автоматов</v>
      </c>
      <c r="B14" s="368"/>
      <c r="C14" s="368"/>
      <c r="D14" s="368"/>
      <c r="E14" s="368"/>
      <c r="F14" s="368"/>
      <c r="G14" s="368"/>
      <c r="H14" s="368"/>
      <c r="I14" s="368"/>
      <c r="J14" s="368"/>
      <c r="K14" s="368"/>
      <c r="L14" s="368"/>
      <c r="M14" s="368"/>
      <c r="N14" s="368"/>
      <c r="O14" s="36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99" t="s">
        <v>7</v>
      </c>
      <c r="B15" s="299"/>
      <c r="C15" s="299"/>
      <c r="D15" s="299"/>
      <c r="E15" s="299"/>
      <c r="F15" s="299"/>
      <c r="G15" s="299"/>
      <c r="H15" s="299"/>
      <c r="I15" s="299"/>
      <c r="J15" s="299"/>
      <c r="K15" s="299"/>
      <c r="L15" s="299"/>
      <c r="M15" s="299"/>
      <c r="N15" s="299"/>
      <c r="O15" s="299"/>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4" t="s">
        <v>509</v>
      </c>
      <c r="B18" s="374"/>
      <c r="C18" s="374"/>
      <c r="D18" s="374"/>
      <c r="E18" s="374"/>
      <c r="F18" s="374"/>
      <c r="G18" s="374"/>
      <c r="H18" s="374"/>
      <c r="I18" s="374"/>
      <c r="J18" s="374"/>
      <c r="K18" s="374"/>
      <c r="L18" s="374"/>
      <c r="M18" s="374"/>
      <c r="N18" s="374"/>
      <c r="O18" s="374"/>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1" t="s">
        <v>194</v>
      </c>
      <c r="B20" s="371" t="s">
        <v>193</v>
      </c>
      <c r="C20" s="375" t="s">
        <v>192</v>
      </c>
      <c r="D20" s="375"/>
      <c r="E20" s="376" t="s">
        <v>191</v>
      </c>
      <c r="F20" s="376"/>
      <c r="G20" s="377" t="s">
        <v>567</v>
      </c>
      <c r="H20" s="366" t="s">
        <v>543</v>
      </c>
      <c r="I20" s="367"/>
      <c r="J20" s="367"/>
      <c r="K20" s="367"/>
      <c r="L20" s="366" t="s">
        <v>544</v>
      </c>
      <c r="M20" s="367"/>
      <c r="N20" s="367"/>
      <c r="O20" s="367"/>
      <c r="P20" s="366" t="s">
        <v>558</v>
      </c>
      <c r="Q20" s="367"/>
      <c r="R20" s="367"/>
      <c r="S20" s="367"/>
      <c r="T20" s="366" t="s">
        <v>559</v>
      </c>
      <c r="U20" s="367"/>
      <c r="V20" s="367"/>
      <c r="W20" s="367"/>
      <c r="X20" s="366" t="s">
        <v>560</v>
      </c>
      <c r="Y20" s="367"/>
      <c r="Z20" s="367"/>
      <c r="AA20" s="367"/>
      <c r="AB20" s="366" t="s">
        <v>561</v>
      </c>
      <c r="AC20" s="367"/>
      <c r="AD20" s="367"/>
      <c r="AE20" s="367"/>
      <c r="AF20" s="366" t="s">
        <v>568</v>
      </c>
      <c r="AG20" s="367"/>
      <c r="AH20" s="367"/>
      <c r="AI20" s="367"/>
      <c r="AJ20" s="366" t="s">
        <v>569</v>
      </c>
      <c r="AK20" s="367"/>
      <c r="AL20" s="367"/>
      <c r="AM20" s="367"/>
      <c r="AN20" s="380" t="s">
        <v>190</v>
      </c>
      <c r="AO20" s="381"/>
      <c r="AP20" s="54"/>
      <c r="AQ20" s="54"/>
      <c r="AR20" s="54"/>
    </row>
    <row r="21" spans="1:44" ht="99.75" customHeight="1" x14ac:dyDescent="0.3">
      <c r="A21" s="372"/>
      <c r="B21" s="372"/>
      <c r="C21" s="375"/>
      <c r="D21" s="375"/>
      <c r="E21" s="376"/>
      <c r="F21" s="376"/>
      <c r="G21" s="378"/>
      <c r="H21" s="362" t="s">
        <v>3</v>
      </c>
      <c r="I21" s="362"/>
      <c r="J21" s="362" t="s">
        <v>556</v>
      </c>
      <c r="K21" s="362"/>
      <c r="L21" s="362" t="s">
        <v>3</v>
      </c>
      <c r="M21" s="362"/>
      <c r="N21" s="362" t="s">
        <v>188</v>
      </c>
      <c r="O21" s="362"/>
      <c r="P21" s="362" t="s">
        <v>3</v>
      </c>
      <c r="Q21" s="362"/>
      <c r="R21" s="362" t="s">
        <v>188</v>
      </c>
      <c r="S21" s="362"/>
      <c r="T21" s="362" t="s">
        <v>3</v>
      </c>
      <c r="U21" s="362"/>
      <c r="V21" s="362" t="s">
        <v>188</v>
      </c>
      <c r="W21" s="362"/>
      <c r="X21" s="362" t="s">
        <v>3</v>
      </c>
      <c r="Y21" s="362"/>
      <c r="Z21" s="362" t="s">
        <v>188</v>
      </c>
      <c r="AA21" s="362"/>
      <c r="AB21" s="362" t="s">
        <v>3</v>
      </c>
      <c r="AC21" s="362"/>
      <c r="AD21" s="362" t="s">
        <v>188</v>
      </c>
      <c r="AE21" s="362"/>
      <c r="AF21" s="362" t="s">
        <v>3</v>
      </c>
      <c r="AG21" s="362"/>
      <c r="AH21" s="362" t="s">
        <v>188</v>
      </c>
      <c r="AI21" s="362"/>
      <c r="AJ21" s="362" t="s">
        <v>3</v>
      </c>
      <c r="AK21" s="362"/>
      <c r="AL21" s="362" t="s">
        <v>188</v>
      </c>
      <c r="AM21" s="362"/>
      <c r="AN21" s="382"/>
      <c r="AO21" s="383"/>
    </row>
    <row r="22" spans="1:44" ht="89.25" customHeight="1" x14ac:dyDescent="0.3">
      <c r="A22" s="373"/>
      <c r="B22" s="373"/>
      <c r="C22" s="181" t="s">
        <v>3</v>
      </c>
      <c r="D22" s="181" t="s">
        <v>188</v>
      </c>
      <c r="E22" s="53" t="s">
        <v>584</v>
      </c>
      <c r="F22" s="53" t="s">
        <v>586</v>
      </c>
      <c r="G22" s="379"/>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AO24</f>
        <v>0.55352880000000004</v>
      </c>
      <c r="E24" s="162">
        <v>0</v>
      </c>
      <c r="F24" s="161">
        <f>AH24</f>
        <v>0.55352880000000004</v>
      </c>
      <c r="G24" s="161">
        <f t="shared" ref="G24:AL24" si="1">SUM(G25:G29)</f>
        <v>0</v>
      </c>
      <c r="H24" s="161">
        <f t="shared" ref="H24" si="2">SUM(H25:H29)</f>
        <v>0</v>
      </c>
      <c r="I24" s="161">
        <f t="shared" si="1"/>
        <v>0</v>
      </c>
      <c r="J24" s="161">
        <f t="shared" si="1"/>
        <v>0</v>
      </c>
      <c r="K24" s="161">
        <f t="shared" si="1"/>
        <v>0</v>
      </c>
      <c r="L24" s="161">
        <f t="shared" ref="L24:P24" si="3">SUM(L25:L29)</f>
        <v>0</v>
      </c>
      <c r="M24" s="161">
        <f t="shared" si="3"/>
        <v>0</v>
      </c>
      <c r="N24" s="161">
        <f t="shared" si="3"/>
        <v>0</v>
      </c>
      <c r="O24" s="161">
        <f t="shared" si="3"/>
        <v>0</v>
      </c>
      <c r="P24" s="161">
        <f t="shared" si="3"/>
        <v>0</v>
      </c>
      <c r="Q24" s="161">
        <f t="shared" si="1"/>
        <v>0</v>
      </c>
      <c r="R24" s="161">
        <f t="shared" si="1"/>
        <v>0</v>
      </c>
      <c r="S24" s="161">
        <f t="shared" si="1"/>
        <v>0</v>
      </c>
      <c r="T24" s="161">
        <f t="shared" si="1"/>
        <v>0</v>
      </c>
      <c r="U24" s="161">
        <f t="shared" si="1"/>
        <v>0</v>
      </c>
      <c r="V24" s="161">
        <f t="shared" si="1"/>
        <v>0</v>
      </c>
      <c r="W24" s="161">
        <f t="shared" si="1"/>
        <v>0</v>
      </c>
      <c r="X24" s="161">
        <f t="shared" si="1"/>
        <v>0</v>
      </c>
      <c r="Y24" s="161">
        <f t="shared" si="1"/>
        <v>0</v>
      </c>
      <c r="Z24" s="161">
        <f t="shared" si="1"/>
        <v>0</v>
      </c>
      <c r="AA24" s="161">
        <f t="shared" si="1"/>
        <v>0</v>
      </c>
      <c r="AB24" s="161">
        <f t="shared" si="1"/>
        <v>0</v>
      </c>
      <c r="AC24" s="161">
        <f t="shared" si="1"/>
        <v>0</v>
      </c>
      <c r="AD24" s="161">
        <f t="shared" ref="AD24" si="4">SUM(AD25:AD29)</f>
        <v>0</v>
      </c>
      <c r="AE24" s="161">
        <f t="shared" si="1"/>
        <v>0</v>
      </c>
      <c r="AF24" s="161">
        <f t="shared" ref="AF24:AH24" si="5">SUM(AF25:AF29)</f>
        <v>0.55352880000000004</v>
      </c>
      <c r="AG24" s="161">
        <f t="shared" ref="AG24" si="6">SUM(AG25:AG29)</f>
        <v>0</v>
      </c>
      <c r="AH24" s="161">
        <f t="shared" si="5"/>
        <v>0.55352880000000004</v>
      </c>
      <c r="AI24" s="161">
        <f t="shared" si="1"/>
        <v>0</v>
      </c>
      <c r="AJ24" s="161">
        <f t="shared" si="1"/>
        <v>0</v>
      </c>
      <c r="AK24" s="161">
        <f t="shared" si="1"/>
        <v>0</v>
      </c>
      <c r="AL24" s="161">
        <f t="shared" si="1"/>
        <v>0</v>
      </c>
      <c r="AM24" s="161">
        <f>SUM(AM25:AM29)</f>
        <v>0</v>
      </c>
      <c r="AN24" s="160">
        <f>H24+L24+P24+T24+AJ24+X24+AB24+AF24</f>
        <v>0.55352880000000004</v>
      </c>
      <c r="AO24" s="160">
        <f t="shared" ref="AO24:AO26" si="7">AH24</f>
        <v>0.55352880000000004</v>
      </c>
    </row>
    <row r="25" spans="1:44" ht="24" customHeight="1" x14ac:dyDescent="0.3">
      <c r="A25" s="48" t="s">
        <v>186</v>
      </c>
      <c r="B25" s="29" t="s">
        <v>185</v>
      </c>
      <c r="C25" s="161">
        <f t="shared" ref="C25:C64" si="8">P25</f>
        <v>0</v>
      </c>
      <c r="D25" s="161">
        <f t="shared" ref="D25:D64" si="9">AO25</f>
        <v>0</v>
      </c>
      <c r="E25" s="162">
        <v>0</v>
      </c>
      <c r="F25" s="162">
        <f t="shared" ref="F25:F64" si="10">AH25</f>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11">H25+L25+P25+T25+AJ25+X25+AB25+AF25</f>
        <v>0</v>
      </c>
      <c r="AO25" s="160">
        <f t="shared" si="7"/>
        <v>0</v>
      </c>
    </row>
    <row r="26" spans="1:44" x14ac:dyDescent="0.3">
      <c r="A26" s="48" t="s">
        <v>184</v>
      </c>
      <c r="B26" s="29" t="s">
        <v>183</v>
      </c>
      <c r="C26" s="161">
        <f t="shared" si="8"/>
        <v>0</v>
      </c>
      <c r="D26" s="161">
        <f t="shared" si="9"/>
        <v>0</v>
      </c>
      <c r="E26" s="162">
        <v>0</v>
      </c>
      <c r="F26" s="162">
        <f t="shared" si="10"/>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11"/>
        <v>0</v>
      </c>
      <c r="AO26" s="160">
        <f t="shared" si="7"/>
        <v>0</v>
      </c>
    </row>
    <row r="27" spans="1:44" ht="31.2" x14ac:dyDescent="0.3">
      <c r="A27" s="48" t="s">
        <v>182</v>
      </c>
      <c r="B27" s="29" t="s">
        <v>445</v>
      </c>
      <c r="C27" s="161">
        <f t="shared" si="8"/>
        <v>0</v>
      </c>
      <c r="D27" s="161">
        <f t="shared" si="9"/>
        <v>0.55352880000000004</v>
      </c>
      <c r="E27" s="162">
        <v>0</v>
      </c>
      <c r="F27" s="162">
        <f t="shared" si="10"/>
        <v>0.55352880000000004</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0.55352880000000004</v>
      </c>
      <c r="AG27" s="162">
        <v>0</v>
      </c>
      <c r="AH27" s="162">
        <v>0.55352880000000004</v>
      </c>
      <c r="AI27" s="162">
        <v>0</v>
      </c>
      <c r="AJ27" s="162">
        <v>0</v>
      </c>
      <c r="AK27" s="162">
        <v>0</v>
      </c>
      <c r="AL27" s="162">
        <v>0</v>
      </c>
      <c r="AM27" s="162">
        <v>0</v>
      </c>
      <c r="AN27" s="160">
        <f t="shared" si="11"/>
        <v>0.55352880000000004</v>
      </c>
      <c r="AO27" s="160">
        <f>AH27</f>
        <v>0.55352880000000004</v>
      </c>
    </row>
    <row r="28" spans="1:44" x14ac:dyDescent="0.3">
      <c r="A28" s="48" t="s">
        <v>181</v>
      </c>
      <c r="B28" s="29" t="s">
        <v>545</v>
      </c>
      <c r="C28" s="161">
        <f t="shared" si="8"/>
        <v>0</v>
      </c>
      <c r="D28" s="161">
        <f t="shared" si="9"/>
        <v>0</v>
      </c>
      <c r="E28" s="162">
        <v>0</v>
      </c>
      <c r="F28" s="162">
        <f t="shared" si="10"/>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11"/>
        <v>0</v>
      </c>
      <c r="AO28" s="160">
        <f t="shared" ref="AO28:AO64" si="12">AH28</f>
        <v>0</v>
      </c>
    </row>
    <row r="29" spans="1:44" x14ac:dyDescent="0.3">
      <c r="A29" s="48" t="s">
        <v>180</v>
      </c>
      <c r="B29" s="52" t="s">
        <v>179</v>
      </c>
      <c r="C29" s="161">
        <f t="shared" si="8"/>
        <v>0</v>
      </c>
      <c r="D29" s="161">
        <f t="shared" si="9"/>
        <v>0</v>
      </c>
      <c r="E29" s="162">
        <v>0</v>
      </c>
      <c r="F29" s="162">
        <f t="shared" si="10"/>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11"/>
        <v>0</v>
      </c>
      <c r="AO29" s="160">
        <f t="shared" si="12"/>
        <v>0</v>
      </c>
    </row>
    <row r="30" spans="1:44" ht="46.8" x14ac:dyDescent="0.3">
      <c r="A30" s="51" t="s">
        <v>64</v>
      </c>
      <c r="B30" s="50" t="s">
        <v>178</v>
      </c>
      <c r="C30" s="161">
        <f t="shared" si="8"/>
        <v>0</v>
      </c>
      <c r="D30" s="161">
        <f t="shared" si="9"/>
        <v>0.46127400000000002</v>
      </c>
      <c r="E30" s="160">
        <v>0</v>
      </c>
      <c r="F30" s="160">
        <f t="shared" si="10"/>
        <v>0.46127400000000002</v>
      </c>
      <c r="G30" s="160">
        <v>0</v>
      </c>
      <c r="H30" s="160">
        <f t="shared" ref="H30" si="13">SUM(H31:H34)</f>
        <v>0</v>
      </c>
      <c r="I30" s="160">
        <f t="shared" ref="I30:AN30" si="14">SUM(I31:I34)</f>
        <v>0</v>
      </c>
      <c r="J30" s="160">
        <f t="shared" si="14"/>
        <v>0</v>
      </c>
      <c r="K30" s="160">
        <f t="shared" si="14"/>
        <v>0</v>
      </c>
      <c r="L30" s="160">
        <f t="shared" ref="L30:P30" si="15">SUM(L31:L34)</f>
        <v>0</v>
      </c>
      <c r="M30" s="160">
        <f t="shared" si="15"/>
        <v>0</v>
      </c>
      <c r="N30" s="160">
        <f t="shared" si="15"/>
        <v>0</v>
      </c>
      <c r="O30" s="160">
        <f t="shared" si="15"/>
        <v>0</v>
      </c>
      <c r="P30" s="160">
        <f t="shared" si="15"/>
        <v>0</v>
      </c>
      <c r="Q30" s="160">
        <f t="shared" si="14"/>
        <v>0</v>
      </c>
      <c r="R30" s="160">
        <f t="shared" si="14"/>
        <v>0</v>
      </c>
      <c r="S30" s="160">
        <f t="shared" si="14"/>
        <v>0</v>
      </c>
      <c r="T30" s="160">
        <f t="shared" si="14"/>
        <v>0</v>
      </c>
      <c r="U30" s="160">
        <f t="shared" si="14"/>
        <v>0</v>
      </c>
      <c r="V30" s="160">
        <f t="shared" si="14"/>
        <v>0</v>
      </c>
      <c r="W30" s="160">
        <f t="shared" si="14"/>
        <v>0</v>
      </c>
      <c r="X30" s="160">
        <f t="shared" si="14"/>
        <v>0</v>
      </c>
      <c r="Y30" s="160">
        <f t="shared" si="14"/>
        <v>0</v>
      </c>
      <c r="Z30" s="160">
        <f t="shared" si="14"/>
        <v>0</v>
      </c>
      <c r="AA30" s="160">
        <f t="shared" si="14"/>
        <v>0</v>
      </c>
      <c r="AB30" s="160">
        <f t="shared" si="14"/>
        <v>0</v>
      </c>
      <c r="AC30" s="160">
        <f t="shared" si="14"/>
        <v>0</v>
      </c>
      <c r="AD30" s="160">
        <f t="shared" ref="AD30" si="16">SUM(AD31:AD34)</f>
        <v>0</v>
      </c>
      <c r="AE30" s="160">
        <f t="shared" si="14"/>
        <v>0</v>
      </c>
      <c r="AF30" s="160">
        <f t="shared" ref="AF30:AG30" si="17">SUM(AF31:AF34)</f>
        <v>0.46127400000000002</v>
      </c>
      <c r="AG30" s="160">
        <f t="shared" si="17"/>
        <v>0</v>
      </c>
      <c r="AH30" s="160">
        <f t="shared" si="14"/>
        <v>0.46127400000000002</v>
      </c>
      <c r="AI30" s="160">
        <f t="shared" si="14"/>
        <v>0</v>
      </c>
      <c r="AJ30" s="160">
        <f t="shared" si="14"/>
        <v>0</v>
      </c>
      <c r="AK30" s="160">
        <f t="shared" si="14"/>
        <v>0</v>
      </c>
      <c r="AL30" s="160">
        <f t="shared" si="14"/>
        <v>0</v>
      </c>
      <c r="AM30" s="160">
        <f t="shared" si="14"/>
        <v>0</v>
      </c>
      <c r="AN30" s="160">
        <f t="shared" si="14"/>
        <v>0.46127400000000002</v>
      </c>
      <c r="AO30" s="160">
        <f t="shared" si="12"/>
        <v>0.46127400000000002</v>
      </c>
    </row>
    <row r="31" spans="1:44" x14ac:dyDescent="0.3">
      <c r="A31" s="51" t="s">
        <v>177</v>
      </c>
      <c r="B31" s="29" t="s">
        <v>176</v>
      </c>
      <c r="C31" s="161">
        <f t="shared" si="8"/>
        <v>0</v>
      </c>
      <c r="D31" s="161">
        <f t="shared" si="9"/>
        <v>0</v>
      </c>
      <c r="E31" s="169">
        <v>0</v>
      </c>
      <c r="F31" s="169">
        <f t="shared" si="10"/>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11"/>
        <v>0</v>
      </c>
      <c r="AO31" s="160">
        <f t="shared" si="12"/>
        <v>0</v>
      </c>
    </row>
    <row r="32" spans="1:44" ht="31.2" x14ac:dyDescent="0.3">
      <c r="A32" s="51" t="s">
        <v>175</v>
      </c>
      <c r="B32" s="29" t="s">
        <v>174</v>
      </c>
      <c r="C32" s="161">
        <f t="shared" si="8"/>
        <v>0</v>
      </c>
      <c r="D32" s="161">
        <f t="shared" si="9"/>
        <v>0</v>
      </c>
      <c r="E32" s="169">
        <f>F32</f>
        <v>0</v>
      </c>
      <c r="F32" s="169">
        <f t="shared" si="10"/>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11"/>
        <v>0</v>
      </c>
      <c r="AO32" s="160">
        <f t="shared" si="12"/>
        <v>0</v>
      </c>
    </row>
    <row r="33" spans="1:41" x14ac:dyDescent="0.3">
      <c r="A33" s="51" t="s">
        <v>173</v>
      </c>
      <c r="B33" s="29" t="s">
        <v>172</v>
      </c>
      <c r="C33" s="161">
        <f t="shared" si="8"/>
        <v>0</v>
      </c>
      <c r="D33" s="161">
        <f t="shared" si="9"/>
        <v>0.46127400000000002</v>
      </c>
      <c r="E33" s="169">
        <v>0</v>
      </c>
      <c r="F33" s="169">
        <f t="shared" si="10"/>
        <v>0.46127400000000002</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0.46127400000000002</v>
      </c>
      <c r="AG33" s="169">
        <v>0</v>
      </c>
      <c r="AH33" s="169">
        <v>0.46127400000000002</v>
      </c>
      <c r="AI33" s="169">
        <v>0</v>
      </c>
      <c r="AJ33" s="169">
        <v>0</v>
      </c>
      <c r="AK33" s="169">
        <v>0</v>
      </c>
      <c r="AL33" s="169">
        <v>0</v>
      </c>
      <c r="AM33" s="169">
        <v>0</v>
      </c>
      <c r="AN33" s="160">
        <f t="shared" si="11"/>
        <v>0.46127400000000002</v>
      </c>
      <c r="AO33" s="160">
        <f t="shared" si="12"/>
        <v>0.46127400000000002</v>
      </c>
    </row>
    <row r="34" spans="1:41" x14ac:dyDescent="0.3">
      <c r="A34" s="51" t="s">
        <v>171</v>
      </c>
      <c r="B34" s="29" t="s">
        <v>170</v>
      </c>
      <c r="C34" s="161">
        <f t="shared" si="8"/>
        <v>0</v>
      </c>
      <c r="D34" s="161">
        <f t="shared" si="9"/>
        <v>0</v>
      </c>
      <c r="E34" s="169">
        <v>0</v>
      </c>
      <c r="F34" s="169">
        <f t="shared" si="10"/>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11"/>
        <v>0</v>
      </c>
      <c r="AO34" s="160">
        <f t="shared" si="12"/>
        <v>0</v>
      </c>
    </row>
    <row r="35" spans="1:41" ht="31.2" x14ac:dyDescent="0.3">
      <c r="A35" s="51" t="s">
        <v>63</v>
      </c>
      <c r="B35" s="50" t="s">
        <v>169</v>
      </c>
      <c r="C35" s="161">
        <f t="shared" si="8"/>
        <v>0</v>
      </c>
      <c r="D35" s="161">
        <f t="shared" si="9"/>
        <v>0</v>
      </c>
      <c r="E35" s="160">
        <f t="shared" ref="E35" si="18">SUM(E36:E42)</f>
        <v>0</v>
      </c>
      <c r="F35" s="160">
        <f t="shared" si="10"/>
        <v>0</v>
      </c>
      <c r="G35" s="160">
        <f t="shared" ref="G35:AN35" si="19">SUM(G36:G42)</f>
        <v>0</v>
      </c>
      <c r="H35" s="160">
        <f t="shared" ref="H35" si="20">SUM(H36:H42)</f>
        <v>0</v>
      </c>
      <c r="I35" s="160">
        <f t="shared" si="19"/>
        <v>0</v>
      </c>
      <c r="J35" s="160">
        <f t="shared" si="19"/>
        <v>0</v>
      </c>
      <c r="K35" s="160">
        <f t="shared" si="19"/>
        <v>0</v>
      </c>
      <c r="L35" s="160">
        <f t="shared" ref="L35:P35" si="21">SUM(L36:L42)</f>
        <v>0</v>
      </c>
      <c r="M35" s="160">
        <f t="shared" si="21"/>
        <v>0</v>
      </c>
      <c r="N35" s="160">
        <f t="shared" si="21"/>
        <v>0</v>
      </c>
      <c r="O35" s="160">
        <f t="shared" si="21"/>
        <v>0</v>
      </c>
      <c r="P35" s="160">
        <f t="shared" si="21"/>
        <v>0</v>
      </c>
      <c r="Q35" s="160">
        <f t="shared" si="19"/>
        <v>0</v>
      </c>
      <c r="R35" s="160">
        <f t="shared" si="19"/>
        <v>0</v>
      </c>
      <c r="S35" s="160">
        <f t="shared" si="19"/>
        <v>0</v>
      </c>
      <c r="T35" s="160">
        <f t="shared" si="19"/>
        <v>0</v>
      </c>
      <c r="U35" s="160">
        <f t="shared" si="19"/>
        <v>0</v>
      </c>
      <c r="V35" s="160">
        <f t="shared" si="19"/>
        <v>0</v>
      </c>
      <c r="W35" s="160">
        <f t="shared" si="19"/>
        <v>0</v>
      </c>
      <c r="X35" s="160">
        <f t="shared" si="19"/>
        <v>0</v>
      </c>
      <c r="Y35" s="160">
        <f t="shared" si="19"/>
        <v>0</v>
      </c>
      <c r="Z35" s="160">
        <f t="shared" si="19"/>
        <v>0</v>
      </c>
      <c r="AA35" s="160">
        <f t="shared" si="19"/>
        <v>0</v>
      </c>
      <c r="AB35" s="160">
        <f t="shared" si="19"/>
        <v>0</v>
      </c>
      <c r="AC35" s="160">
        <f t="shared" si="19"/>
        <v>0</v>
      </c>
      <c r="AD35" s="160">
        <f t="shared" ref="AD35" si="22">SUM(AD36:AD42)</f>
        <v>0</v>
      </c>
      <c r="AE35" s="160">
        <f t="shared" si="19"/>
        <v>0</v>
      </c>
      <c r="AF35" s="160">
        <f t="shared" ref="AF35:AG35" si="23">SUM(AF36:AF42)</f>
        <v>0</v>
      </c>
      <c r="AG35" s="160">
        <f t="shared" si="23"/>
        <v>0</v>
      </c>
      <c r="AH35" s="160">
        <f t="shared" si="19"/>
        <v>0</v>
      </c>
      <c r="AI35" s="160">
        <f t="shared" si="19"/>
        <v>0</v>
      </c>
      <c r="AJ35" s="160">
        <f t="shared" si="19"/>
        <v>0</v>
      </c>
      <c r="AK35" s="160">
        <f t="shared" si="19"/>
        <v>0</v>
      </c>
      <c r="AL35" s="160">
        <f t="shared" si="19"/>
        <v>0</v>
      </c>
      <c r="AM35" s="160">
        <f t="shared" si="19"/>
        <v>0</v>
      </c>
      <c r="AN35" s="160">
        <f t="shared" si="19"/>
        <v>0</v>
      </c>
      <c r="AO35" s="160">
        <f t="shared" si="12"/>
        <v>0</v>
      </c>
    </row>
    <row r="36" spans="1:41" ht="31.2" x14ac:dyDescent="0.3">
      <c r="A36" s="48" t="s">
        <v>168</v>
      </c>
      <c r="B36" s="47" t="s">
        <v>167</v>
      </c>
      <c r="C36" s="161">
        <f t="shared" si="8"/>
        <v>0</v>
      </c>
      <c r="D36" s="161">
        <f t="shared" si="9"/>
        <v>0</v>
      </c>
      <c r="E36" s="162">
        <v>0</v>
      </c>
      <c r="F36" s="162">
        <f t="shared" si="10"/>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11"/>
        <v>0</v>
      </c>
      <c r="AO36" s="160">
        <f t="shared" si="12"/>
        <v>0</v>
      </c>
    </row>
    <row r="37" spans="1:41" x14ac:dyDescent="0.3">
      <c r="A37" s="48" t="s">
        <v>166</v>
      </c>
      <c r="B37" s="47" t="s">
        <v>156</v>
      </c>
      <c r="C37" s="161">
        <f t="shared" si="8"/>
        <v>0</v>
      </c>
      <c r="D37" s="161">
        <f t="shared" si="9"/>
        <v>0</v>
      </c>
      <c r="E37" s="162">
        <v>0</v>
      </c>
      <c r="F37" s="162">
        <f t="shared" si="10"/>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11"/>
        <v>0</v>
      </c>
      <c r="AO37" s="160">
        <f t="shared" si="12"/>
        <v>0</v>
      </c>
    </row>
    <row r="38" spans="1:41" x14ac:dyDescent="0.3">
      <c r="A38" s="48" t="s">
        <v>165</v>
      </c>
      <c r="B38" s="47" t="s">
        <v>154</v>
      </c>
      <c r="C38" s="161">
        <f t="shared" si="8"/>
        <v>0</v>
      </c>
      <c r="D38" s="161">
        <f t="shared" si="9"/>
        <v>0</v>
      </c>
      <c r="E38" s="162">
        <v>0</v>
      </c>
      <c r="F38" s="162">
        <f t="shared" si="10"/>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11"/>
        <v>0</v>
      </c>
      <c r="AO38" s="160">
        <f t="shared" si="12"/>
        <v>0</v>
      </c>
    </row>
    <row r="39" spans="1:41" ht="31.2" x14ac:dyDescent="0.3">
      <c r="A39" s="48" t="s">
        <v>164</v>
      </c>
      <c r="B39" s="29" t="s">
        <v>152</v>
      </c>
      <c r="C39" s="161">
        <f t="shared" si="8"/>
        <v>0</v>
      </c>
      <c r="D39" s="161">
        <f t="shared" si="9"/>
        <v>0</v>
      </c>
      <c r="E39" s="162">
        <v>0</v>
      </c>
      <c r="F39" s="162">
        <f t="shared" si="10"/>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11"/>
        <v>0</v>
      </c>
      <c r="AO39" s="160">
        <f t="shared" si="12"/>
        <v>0</v>
      </c>
    </row>
    <row r="40" spans="1:41" ht="31.2" x14ac:dyDescent="0.3">
      <c r="A40" s="48" t="s">
        <v>163</v>
      </c>
      <c r="B40" s="29" t="s">
        <v>150</v>
      </c>
      <c r="C40" s="161">
        <f t="shared" si="8"/>
        <v>0</v>
      </c>
      <c r="D40" s="161">
        <f t="shared" si="9"/>
        <v>0</v>
      </c>
      <c r="E40" s="162">
        <v>0</v>
      </c>
      <c r="F40" s="162">
        <f t="shared" si="10"/>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11"/>
        <v>0</v>
      </c>
      <c r="AO40" s="160">
        <f t="shared" si="12"/>
        <v>0</v>
      </c>
    </row>
    <row r="41" spans="1:41" x14ac:dyDescent="0.3">
      <c r="A41" s="48" t="s">
        <v>162</v>
      </c>
      <c r="B41" s="29" t="s">
        <v>148</v>
      </c>
      <c r="C41" s="161">
        <f t="shared" si="8"/>
        <v>0</v>
      </c>
      <c r="D41" s="161">
        <f t="shared" si="9"/>
        <v>0</v>
      </c>
      <c r="E41" s="162">
        <v>0</v>
      </c>
      <c r="F41" s="162">
        <f t="shared" si="10"/>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11"/>
        <v>0</v>
      </c>
      <c r="AO41" s="160">
        <f t="shared" si="12"/>
        <v>0</v>
      </c>
    </row>
    <row r="42" spans="1:41" ht="18.600000000000001" x14ac:dyDescent="0.3">
      <c r="A42" s="48" t="s">
        <v>161</v>
      </c>
      <c r="B42" s="47" t="s">
        <v>146</v>
      </c>
      <c r="C42" s="161">
        <f t="shared" si="8"/>
        <v>0</v>
      </c>
      <c r="D42" s="161">
        <f t="shared" si="9"/>
        <v>0</v>
      </c>
      <c r="E42" s="162">
        <v>0</v>
      </c>
      <c r="F42" s="162">
        <f t="shared" si="10"/>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11"/>
        <v>0</v>
      </c>
      <c r="AO42" s="160">
        <f t="shared" si="12"/>
        <v>0</v>
      </c>
    </row>
    <row r="43" spans="1:41" x14ac:dyDescent="0.3">
      <c r="A43" s="51" t="s">
        <v>62</v>
      </c>
      <c r="B43" s="50" t="s">
        <v>160</v>
      </c>
      <c r="C43" s="161">
        <f t="shared" si="8"/>
        <v>0</v>
      </c>
      <c r="D43" s="161">
        <f t="shared" si="9"/>
        <v>0</v>
      </c>
      <c r="E43" s="160">
        <v>0</v>
      </c>
      <c r="F43" s="160">
        <f t="shared" si="10"/>
        <v>0</v>
      </c>
      <c r="G43" s="160">
        <f t="shared" ref="G43:AN43" si="24">SUM(G44:G50)</f>
        <v>0</v>
      </c>
      <c r="H43" s="160">
        <f t="shared" ref="H43" si="25">SUM(H44:H50)</f>
        <v>0</v>
      </c>
      <c r="I43" s="160">
        <f t="shared" si="24"/>
        <v>0</v>
      </c>
      <c r="J43" s="160">
        <f t="shared" si="24"/>
        <v>0</v>
      </c>
      <c r="K43" s="160">
        <f t="shared" si="24"/>
        <v>0</v>
      </c>
      <c r="L43" s="160">
        <f t="shared" ref="L43:P43" si="26">SUM(L44:L50)</f>
        <v>0</v>
      </c>
      <c r="M43" s="160">
        <f t="shared" si="26"/>
        <v>0</v>
      </c>
      <c r="N43" s="160">
        <f t="shared" si="26"/>
        <v>0</v>
      </c>
      <c r="O43" s="160">
        <f t="shared" si="26"/>
        <v>0</v>
      </c>
      <c r="P43" s="160">
        <f t="shared" si="26"/>
        <v>0</v>
      </c>
      <c r="Q43" s="160">
        <f t="shared" si="24"/>
        <v>0</v>
      </c>
      <c r="R43" s="160">
        <f t="shared" si="24"/>
        <v>0</v>
      </c>
      <c r="S43" s="160">
        <f t="shared" si="24"/>
        <v>0</v>
      </c>
      <c r="T43" s="160">
        <f t="shared" si="24"/>
        <v>0</v>
      </c>
      <c r="U43" s="160">
        <f t="shared" si="24"/>
        <v>0</v>
      </c>
      <c r="V43" s="160">
        <f t="shared" si="24"/>
        <v>0</v>
      </c>
      <c r="W43" s="160">
        <f t="shared" si="24"/>
        <v>0</v>
      </c>
      <c r="X43" s="160">
        <f t="shared" si="24"/>
        <v>0</v>
      </c>
      <c r="Y43" s="160">
        <f t="shared" si="24"/>
        <v>0</v>
      </c>
      <c r="Z43" s="160">
        <f t="shared" si="24"/>
        <v>0</v>
      </c>
      <c r="AA43" s="160">
        <f t="shared" si="24"/>
        <v>0</v>
      </c>
      <c r="AB43" s="160">
        <f t="shared" si="24"/>
        <v>0</v>
      </c>
      <c r="AC43" s="160">
        <f t="shared" si="24"/>
        <v>0</v>
      </c>
      <c r="AD43" s="160">
        <f t="shared" ref="AD43" si="27">SUM(AD44:AD50)</f>
        <v>0</v>
      </c>
      <c r="AE43" s="160">
        <f t="shared" si="24"/>
        <v>0</v>
      </c>
      <c r="AF43" s="160">
        <f t="shared" ref="AF43:AG43" si="28">SUM(AF44:AF50)</f>
        <v>0</v>
      </c>
      <c r="AG43" s="160">
        <f t="shared" si="28"/>
        <v>0</v>
      </c>
      <c r="AH43" s="160">
        <f t="shared" si="24"/>
        <v>0</v>
      </c>
      <c r="AI43" s="160">
        <f t="shared" si="24"/>
        <v>0</v>
      </c>
      <c r="AJ43" s="160">
        <f t="shared" si="24"/>
        <v>0</v>
      </c>
      <c r="AK43" s="160">
        <f t="shared" si="24"/>
        <v>0</v>
      </c>
      <c r="AL43" s="160">
        <f t="shared" si="24"/>
        <v>0</v>
      </c>
      <c r="AM43" s="160">
        <f t="shared" si="24"/>
        <v>0</v>
      </c>
      <c r="AN43" s="160">
        <f t="shared" si="24"/>
        <v>0</v>
      </c>
      <c r="AO43" s="160">
        <f t="shared" si="12"/>
        <v>0</v>
      </c>
    </row>
    <row r="44" spans="1:41" x14ac:dyDescent="0.3">
      <c r="A44" s="48" t="s">
        <v>159</v>
      </c>
      <c r="B44" s="29" t="s">
        <v>158</v>
      </c>
      <c r="C44" s="161">
        <f t="shared" si="8"/>
        <v>0</v>
      </c>
      <c r="D44" s="161">
        <f t="shared" si="9"/>
        <v>0</v>
      </c>
      <c r="E44" s="162">
        <v>0</v>
      </c>
      <c r="F44" s="162">
        <f t="shared" si="10"/>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11"/>
        <v>0</v>
      </c>
      <c r="AO44" s="160">
        <f t="shared" si="12"/>
        <v>0</v>
      </c>
    </row>
    <row r="45" spans="1:41" x14ac:dyDescent="0.3">
      <c r="A45" s="48" t="s">
        <v>157</v>
      </c>
      <c r="B45" s="29" t="s">
        <v>156</v>
      </c>
      <c r="C45" s="161">
        <f t="shared" si="8"/>
        <v>0</v>
      </c>
      <c r="D45" s="161">
        <f t="shared" si="9"/>
        <v>0</v>
      </c>
      <c r="E45" s="162">
        <v>0</v>
      </c>
      <c r="F45" s="162">
        <f t="shared" si="10"/>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11"/>
        <v>0</v>
      </c>
      <c r="AO45" s="160">
        <f t="shared" si="12"/>
        <v>0</v>
      </c>
    </row>
    <row r="46" spans="1:41" x14ac:dyDescent="0.3">
      <c r="A46" s="48" t="s">
        <v>155</v>
      </c>
      <c r="B46" s="29" t="s">
        <v>154</v>
      </c>
      <c r="C46" s="161">
        <f t="shared" si="8"/>
        <v>0</v>
      </c>
      <c r="D46" s="161">
        <f t="shared" si="9"/>
        <v>0</v>
      </c>
      <c r="E46" s="162">
        <v>0</v>
      </c>
      <c r="F46" s="162">
        <f t="shared" si="10"/>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11"/>
        <v>0</v>
      </c>
      <c r="AO46" s="160">
        <f t="shared" si="12"/>
        <v>0</v>
      </c>
    </row>
    <row r="47" spans="1:41" ht="31.2" x14ac:dyDescent="0.3">
      <c r="A47" s="48" t="s">
        <v>153</v>
      </c>
      <c r="B47" s="29" t="s">
        <v>152</v>
      </c>
      <c r="C47" s="161">
        <f t="shared" si="8"/>
        <v>0</v>
      </c>
      <c r="D47" s="161">
        <f t="shared" si="9"/>
        <v>0</v>
      </c>
      <c r="E47" s="162">
        <v>0</v>
      </c>
      <c r="F47" s="162">
        <f t="shared" si="10"/>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11"/>
        <v>0</v>
      </c>
      <c r="AO47" s="160">
        <f t="shared" si="12"/>
        <v>0</v>
      </c>
    </row>
    <row r="48" spans="1:41" ht="31.2" x14ac:dyDescent="0.3">
      <c r="A48" s="48" t="s">
        <v>151</v>
      </c>
      <c r="B48" s="29" t="s">
        <v>150</v>
      </c>
      <c r="C48" s="161">
        <f t="shared" si="8"/>
        <v>0</v>
      </c>
      <c r="D48" s="161">
        <f t="shared" si="9"/>
        <v>0</v>
      </c>
      <c r="E48" s="162">
        <v>0</v>
      </c>
      <c r="F48" s="162">
        <f t="shared" si="10"/>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11"/>
        <v>0</v>
      </c>
      <c r="AO48" s="160">
        <f t="shared" si="12"/>
        <v>0</v>
      </c>
    </row>
    <row r="49" spans="1:41" x14ac:dyDescent="0.3">
      <c r="A49" s="48" t="s">
        <v>149</v>
      </c>
      <c r="B49" s="29" t="s">
        <v>148</v>
      </c>
      <c r="C49" s="161">
        <f t="shared" si="8"/>
        <v>0</v>
      </c>
      <c r="D49" s="161">
        <f t="shared" si="9"/>
        <v>0</v>
      </c>
      <c r="E49" s="162">
        <v>0</v>
      </c>
      <c r="F49" s="162">
        <f t="shared" si="10"/>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11"/>
        <v>0</v>
      </c>
      <c r="AO49" s="160">
        <f t="shared" si="12"/>
        <v>0</v>
      </c>
    </row>
    <row r="50" spans="1:41" ht="18.600000000000001" x14ac:dyDescent="0.3">
      <c r="A50" s="48" t="s">
        <v>147</v>
      </c>
      <c r="B50" s="47" t="s">
        <v>146</v>
      </c>
      <c r="C50" s="161">
        <f t="shared" si="8"/>
        <v>0</v>
      </c>
      <c r="D50" s="161">
        <f t="shared" si="9"/>
        <v>0</v>
      </c>
      <c r="E50" s="162">
        <v>0</v>
      </c>
      <c r="F50" s="162">
        <f t="shared" si="10"/>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11"/>
        <v>0</v>
      </c>
      <c r="AO50" s="160">
        <f t="shared" si="12"/>
        <v>0</v>
      </c>
    </row>
    <row r="51" spans="1:41" ht="35.25" customHeight="1" x14ac:dyDescent="0.3">
      <c r="A51" s="51" t="s">
        <v>60</v>
      </c>
      <c r="B51" s="50" t="s">
        <v>145</v>
      </c>
      <c r="C51" s="161">
        <f t="shared" si="8"/>
        <v>0</v>
      </c>
      <c r="D51" s="161">
        <f t="shared" si="9"/>
        <v>0</v>
      </c>
      <c r="E51" s="160">
        <v>0</v>
      </c>
      <c r="F51" s="160">
        <f t="shared" si="10"/>
        <v>0</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11"/>
        <v>0</v>
      </c>
      <c r="AO51" s="160">
        <f t="shared" si="12"/>
        <v>0</v>
      </c>
    </row>
    <row r="52" spans="1:41" x14ac:dyDescent="0.3">
      <c r="A52" s="48" t="s">
        <v>144</v>
      </c>
      <c r="B52" s="29" t="s">
        <v>143</v>
      </c>
      <c r="C52" s="161">
        <f t="shared" si="8"/>
        <v>0</v>
      </c>
      <c r="D52" s="161">
        <f t="shared" si="9"/>
        <v>0.46127400000000002</v>
      </c>
      <c r="E52" s="162">
        <v>0</v>
      </c>
      <c r="F52" s="162">
        <f t="shared" si="10"/>
        <v>0.46127400000000002</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f>V30</f>
        <v>0</v>
      </c>
      <c r="W52" s="162">
        <v>0</v>
      </c>
      <c r="X52" s="162">
        <v>0</v>
      </c>
      <c r="Y52" s="162">
        <v>0</v>
      </c>
      <c r="Z52" s="162">
        <v>0</v>
      </c>
      <c r="AA52" s="162">
        <v>0</v>
      </c>
      <c r="AB52" s="162">
        <v>0</v>
      </c>
      <c r="AC52" s="162">
        <v>0</v>
      </c>
      <c r="AD52" s="162">
        <f>AD30</f>
        <v>0</v>
      </c>
      <c r="AE52" s="162">
        <v>0</v>
      </c>
      <c r="AF52" s="162">
        <f>AF30</f>
        <v>0.46127400000000002</v>
      </c>
      <c r="AG52" s="162">
        <v>0</v>
      </c>
      <c r="AH52" s="162">
        <f>AH30</f>
        <v>0.46127400000000002</v>
      </c>
      <c r="AI52" s="162">
        <v>0</v>
      </c>
      <c r="AJ52" s="162">
        <v>0</v>
      </c>
      <c r="AK52" s="162">
        <v>0</v>
      </c>
      <c r="AL52" s="162">
        <v>0</v>
      </c>
      <c r="AM52" s="162">
        <v>0</v>
      </c>
      <c r="AN52" s="160">
        <f t="shared" si="11"/>
        <v>0.46127400000000002</v>
      </c>
      <c r="AO52" s="160">
        <f t="shared" si="12"/>
        <v>0.46127400000000002</v>
      </c>
    </row>
    <row r="53" spans="1:41" x14ac:dyDescent="0.3">
      <c r="A53" s="48" t="s">
        <v>142</v>
      </c>
      <c r="B53" s="29" t="s">
        <v>136</v>
      </c>
      <c r="C53" s="161">
        <f t="shared" si="8"/>
        <v>0</v>
      </c>
      <c r="D53" s="161">
        <f t="shared" si="9"/>
        <v>0</v>
      </c>
      <c r="E53" s="169">
        <v>0</v>
      </c>
      <c r="F53" s="169">
        <f t="shared" si="10"/>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11"/>
        <v>0</v>
      </c>
      <c r="AO53" s="160">
        <f t="shared" si="12"/>
        <v>0</v>
      </c>
    </row>
    <row r="54" spans="1:41" x14ac:dyDescent="0.3">
      <c r="A54" s="48" t="s">
        <v>141</v>
      </c>
      <c r="B54" s="47" t="s">
        <v>135</v>
      </c>
      <c r="C54" s="161">
        <f t="shared" si="8"/>
        <v>0</v>
      </c>
      <c r="D54" s="161">
        <f t="shared" si="9"/>
        <v>0</v>
      </c>
      <c r="E54" s="169">
        <v>0</v>
      </c>
      <c r="F54" s="169">
        <f t="shared" si="10"/>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11"/>
        <v>0</v>
      </c>
      <c r="AO54" s="160">
        <f t="shared" si="12"/>
        <v>0</v>
      </c>
    </row>
    <row r="55" spans="1:41" x14ac:dyDescent="0.3">
      <c r="A55" s="48" t="s">
        <v>140</v>
      </c>
      <c r="B55" s="47" t="s">
        <v>134</v>
      </c>
      <c r="C55" s="161">
        <f t="shared" si="8"/>
        <v>0</v>
      </c>
      <c r="D55" s="161">
        <f t="shared" si="9"/>
        <v>0</v>
      </c>
      <c r="E55" s="169">
        <v>0</v>
      </c>
      <c r="F55" s="169">
        <f t="shared" si="10"/>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11"/>
        <v>0</v>
      </c>
      <c r="AO55" s="160">
        <f t="shared" si="12"/>
        <v>0</v>
      </c>
    </row>
    <row r="56" spans="1:41" x14ac:dyDescent="0.3">
      <c r="A56" s="48" t="s">
        <v>139</v>
      </c>
      <c r="B56" s="47" t="s">
        <v>133</v>
      </c>
      <c r="C56" s="161">
        <f t="shared" si="8"/>
        <v>0</v>
      </c>
      <c r="D56" s="161">
        <f t="shared" si="9"/>
        <v>0</v>
      </c>
      <c r="E56" s="169">
        <v>0</v>
      </c>
      <c r="F56" s="169">
        <f t="shared" si="10"/>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11"/>
        <v>0</v>
      </c>
      <c r="AO56" s="160">
        <f t="shared" si="12"/>
        <v>0</v>
      </c>
    </row>
    <row r="57" spans="1:41" ht="18.600000000000001" x14ac:dyDescent="0.3">
      <c r="A57" s="48" t="s">
        <v>138</v>
      </c>
      <c r="B57" s="47" t="s">
        <v>132</v>
      </c>
      <c r="C57" s="161">
        <f t="shared" si="8"/>
        <v>0</v>
      </c>
      <c r="D57" s="161">
        <f t="shared" si="9"/>
        <v>0</v>
      </c>
      <c r="E57" s="169">
        <v>0</v>
      </c>
      <c r="F57" s="169">
        <f t="shared" si="10"/>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11"/>
        <v>0</v>
      </c>
      <c r="AO57" s="160">
        <f t="shared" si="12"/>
        <v>0</v>
      </c>
    </row>
    <row r="58" spans="1:41" ht="36.75" customHeight="1" x14ac:dyDescent="0.3">
      <c r="A58" s="51" t="s">
        <v>59</v>
      </c>
      <c r="B58" s="57" t="s">
        <v>236</v>
      </c>
      <c r="C58" s="161">
        <f t="shared" si="8"/>
        <v>0</v>
      </c>
      <c r="D58" s="161">
        <f t="shared" si="9"/>
        <v>0</v>
      </c>
      <c r="E58" s="170">
        <v>0</v>
      </c>
      <c r="F58" s="170">
        <f t="shared" si="1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11"/>
        <v>0</v>
      </c>
      <c r="AO58" s="160">
        <f t="shared" si="12"/>
        <v>0</v>
      </c>
    </row>
    <row r="59" spans="1:41" x14ac:dyDescent="0.3">
      <c r="A59" s="51" t="s">
        <v>57</v>
      </c>
      <c r="B59" s="50" t="s">
        <v>137</v>
      </c>
      <c r="C59" s="161">
        <f t="shared" si="8"/>
        <v>0</v>
      </c>
      <c r="D59" s="161">
        <f t="shared" si="9"/>
        <v>0</v>
      </c>
      <c r="E59" s="160">
        <v>0</v>
      </c>
      <c r="F59" s="160">
        <f t="shared" si="1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11"/>
        <v>0</v>
      </c>
      <c r="AO59" s="160">
        <f t="shared" si="12"/>
        <v>0</v>
      </c>
    </row>
    <row r="60" spans="1:41" x14ac:dyDescent="0.3">
      <c r="A60" s="48" t="s">
        <v>230</v>
      </c>
      <c r="B60" s="49" t="s">
        <v>158</v>
      </c>
      <c r="C60" s="161">
        <f t="shared" si="8"/>
        <v>0</v>
      </c>
      <c r="D60" s="161">
        <f t="shared" si="9"/>
        <v>0</v>
      </c>
      <c r="E60" s="162">
        <v>0</v>
      </c>
      <c r="F60" s="162">
        <f t="shared" si="10"/>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11"/>
        <v>0</v>
      </c>
      <c r="AO60" s="160">
        <f t="shared" si="12"/>
        <v>0</v>
      </c>
    </row>
    <row r="61" spans="1:41" x14ac:dyDescent="0.3">
      <c r="A61" s="48" t="s">
        <v>231</v>
      </c>
      <c r="B61" s="49" t="s">
        <v>156</v>
      </c>
      <c r="C61" s="161">
        <f t="shared" si="8"/>
        <v>0</v>
      </c>
      <c r="D61" s="161">
        <f t="shared" si="9"/>
        <v>0</v>
      </c>
      <c r="E61" s="162">
        <v>0</v>
      </c>
      <c r="F61" s="162">
        <f t="shared" si="10"/>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11"/>
        <v>0</v>
      </c>
      <c r="AO61" s="160">
        <f t="shared" si="12"/>
        <v>0</v>
      </c>
    </row>
    <row r="62" spans="1:41" x14ac:dyDescent="0.3">
      <c r="A62" s="48" t="s">
        <v>232</v>
      </c>
      <c r="B62" s="49" t="s">
        <v>154</v>
      </c>
      <c r="C62" s="161">
        <f t="shared" si="8"/>
        <v>0</v>
      </c>
      <c r="D62" s="161">
        <f t="shared" si="9"/>
        <v>0</v>
      </c>
      <c r="E62" s="162">
        <v>0</v>
      </c>
      <c r="F62" s="162">
        <f t="shared" si="10"/>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11"/>
        <v>0</v>
      </c>
      <c r="AO62" s="160">
        <f t="shared" si="12"/>
        <v>0</v>
      </c>
    </row>
    <row r="63" spans="1:41" x14ac:dyDescent="0.3">
      <c r="A63" s="48" t="s">
        <v>233</v>
      </c>
      <c r="B63" s="49" t="s">
        <v>235</v>
      </c>
      <c r="C63" s="161">
        <f t="shared" si="8"/>
        <v>0</v>
      </c>
      <c r="D63" s="161">
        <f t="shared" si="9"/>
        <v>0</v>
      </c>
      <c r="E63" s="162">
        <v>0</v>
      </c>
      <c r="F63" s="162">
        <f t="shared" si="10"/>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11"/>
        <v>0</v>
      </c>
      <c r="AO63" s="160">
        <f t="shared" si="12"/>
        <v>0</v>
      </c>
    </row>
    <row r="64" spans="1:41" ht="18.600000000000001" x14ac:dyDescent="0.3">
      <c r="A64" s="48" t="s">
        <v>234</v>
      </c>
      <c r="B64" s="47" t="s">
        <v>132</v>
      </c>
      <c r="C64" s="161">
        <f t="shared" si="8"/>
        <v>0</v>
      </c>
      <c r="D64" s="161">
        <f t="shared" si="9"/>
        <v>0</v>
      </c>
      <c r="E64" s="162">
        <v>0</v>
      </c>
      <c r="F64" s="162">
        <f t="shared" si="10"/>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11"/>
        <v>0</v>
      </c>
      <c r="AO64" s="160">
        <f t="shared" si="12"/>
        <v>0</v>
      </c>
    </row>
    <row r="65" spans="1:40" x14ac:dyDescent="0.3">
      <c r="A65" s="44"/>
      <c r="B65" s="45"/>
      <c r="C65" s="45"/>
      <c r="D65" s="45"/>
      <c r="E65" s="45"/>
      <c r="F65" s="45"/>
      <c r="G65" s="45"/>
      <c r="H65" s="45"/>
      <c r="I65" s="45"/>
      <c r="J65" s="45"/>
      <c r="K65" s="45"/>
      <c r="L65" s="44"/>
      <c r="M65" s="44"/>
    </row>
    <row r="66" spans="1:40" ht="54" customHeight="1" x14ac:dyDescent="0.3">
      <c r="B66" s="363"/>
      <c r="C66" s="363"/>
      <c r="D66" s="363"/>
      <c r="E66" s="363"/>
      <c r="F66" s="363"/>
      <c r="G66" s="363"/>
      <c r="H66" s="363"/>
      <c r="I66" s="363"/>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3"/>
      <c r="C68" s="363"/>
      <c r="D68" s="363"/>
      <c r="E68" s="363"/>
      <c r="F68" s="363"/>
      <c r="G68" s="363"/>
      <c r="H68" s="363"/>
      <c r="I68" s="363"/>
      <c r="J68" s="41"/>
      <c r="K68" s="41"/>
    </row>
    <row r="70" spans="1:40" ht="36.75" customHeight="1" x14ac:dyDescent="0.3">
      <c r="B70" s="363"/>
      <c r="C70" s="363"/>
      <c r="D70" s="363"/>
      <c r="E70" s="363"/>
      <c r="F70" s="363"/>
      <c r="G70" s="363"/>
      <c r="H70" s="363"/>
      <c r="I70" s="363"/>
      <c r="J70" s="41"/>
      <c r="K70" s="41"/>
    </row>
    <row r="71" spans="1:40" x14ac:dyDescent="0.3">
      <c r="N71" s="42"/>
    </row>
    <row r="72" spans="1:40" ht="51" customHeight="1" x14ac:dyDescent="0.3">
      <c r="B72" s="363"/>
      <c r="C72" s="363"/>
      <c r="D72" s="363"/>
      <c r="E72" s="363"/>
      <c r="F72" s="363"/>
      <c r="G72" s="363"/>
      <c r="H72" s="363"/>
      <c r="I72" s="363"/>
      <c r="J72" s="41"/>
      <c r="K72" s="41"/>
      <c r="N72" s="42"/>
    </row>
    <row r="73" spans="1:40" ht="32.25" customHeight="1" x14ac:dyDescent="0.3">
      <c r="B73" s="363"/>
      <c r="C73" s="363"/>
      <c r="D73" s="363"/>
      <c r="E73" s="363"/>
      <c r="F73" s="363"/>
      <c r="G73" s="363"/>
      <c r="H73" s="363"/>
      <c r="I73" s="363"/>
      <c r="J73" s="41"/>
      <c r="K73" s="41"/>
    </row>
    <row r="74" spans="1:40" ht="51.75" customHeight="1" x14ac:dyDescent="0.3">
      <c r="B74" s="363"/>
      <c r="C74" s="363"/>
      <c r="D74" s="363"/>
      <c r="E74" s="363"/>
      <c r="F74" s="363"/>
      <c r="G74" s="363"/>
      <c r="H74" s="363"/>
      <c r="I74" s="363"/>
      <c r="J74" s="41"/>
      <c r="K74" s="41"/>
    </row>
    <row r="75" spans="1:40" ht="21.75" customHeight="1" x14ac:dyDescent="0.3">
      <c r="B75" s="365"/>
      <c r="C75" s="365"/>
      <c r="D75" s="365"/>
      <c r="E75" s="365"/>
      <c r="F75" s="365"/>
      <c r="G75" s="365"/>
      <c r="H75" s="365"/>
      <c r="I75" s="365"/>
      <c r="J75" s="112"/>
      <c r="K75" s="112"/>
    </row>
    <row r="76" spans="1:40" ht="23.25" customHeight="1" x14ac:dyDescent="0.3"/>
    <row r="77" spans="1:40" ht="18.75" customHeight="1" x14ac:dyDescent="0.3">
      <c r="B77" s="364"/>
      <c r="C77" s="364"/>
      <c r="D77" s="364"/>
      <c r="E77" s="364"/>
      <c r="F77" s="364"/>
      <c r="G77" s="364"/>
      <c r="H77" s="364"/>
      <c r="I77" s="364"/>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C43 Q30:AC35 Q36:W42 Q25:W29 Q44:W64 G25:G44 AE43 AE30:AE35 AI31:AM34 AI43:AN43 AI35:AN35 AI30:AN30">
    <cfRule type="cellIs" dxfId="27" priority="46" operator="notEqual">
      <formula>0</formula>
    </cfRule>
  </conditionalFormatting>
  <conditionalFormatting sqref="AJ24:AM24 I24:K24 Q24:W24 G24 C24:D64">
    <cfRule type="cellIs" dxfId="26" priority="45" operator="notEqual">
      <formula>0</formula>
    </cfRule>
  </conditionalFormatting>
  <conditionalFormatting sqref="G45:G49">
    <cfRule type="cellIs" dxfId="25" priority="43" operator="notEqual">
      <formula>0</formula>
    </cfRule>
  </conditionalFormatting>
  <conditionalFormatting sqref="AN24:AO24 AN31:AN34 AN36:AN42 AN44:AN64 AN25:AN29 AO25:AO64">
    <cfRule type="cellIs" dxfId="24" priority="41" operator="notEqual">
      <formula>0</formula>
    </cfRule>
  </conditionalFormatting>
  <conditionalFormatting sqref="X25:AA29 X36:AA42 X44:AA64">
    <cfRule type="cellIs" dxfId="23" priority="35" operator="notEqual">
      <formula>0</formula>
    </cfRule>
  </conditionalFormatting>
  <conditionalFormatting sqref="X24:AA24">
    <cfRule type="cellIs" dxfId="22" priority="34" operator="notEqual">
      <formula>0</formula>
    </cfRule>
  </conditionalFormatting>
  <conditionalFormatting sqref="AB25:AC29 AB36:AC42 AB44:AC64 AE44:AE64 AE36:AE42 AE25:AE29">
    <cfRule type="cellIs" dxfId="21" priority="33" operator="notEqual">
      <formula>0</formula>
    </cfRule>
  </conditionalFormatting>
  <conditionalFormatting sqref="AB24:AC24 AE24">
    <cfRule type="cellIs" dxfId="20" priority="32" operator="notEqual">
      <formula>0</formula>
    </cfRule>
  </conditionalFormatting>
  <conditionalFormatting sqref="AI44:AI64 AI36:AI42 AI25:AI29">
    <cfRule type="cellIs" dxfId="19" priority="31" operator="notEqual">
      <formula>0</formula>
    </cfRule>
  </conditionalFormatting>
  <conditionalFormatting sqref="AI24">
    <cfRule type="cellIs" dxfId="18" priority="30" operator="notEqual">
      <formula>0</formula>
    </cfRule>
  </conditionalFormatting>
  <conditionalFormatting sqref="H25:H64">
    <cfRule type="cellIs" dxfId="17" priority="23" operator="notEqual">
      <formula>0</formula>
    </cfRule>
  </conditionalFormatting>
  <conditionalFormatting sqref="H24">
    <cfRule type="cellIs" dxfId="16" priority="22" operator="notEqual">
      <formula>0</formula>
    </cfRule>
  </conditionalFormatting>
  <conditionalFormatting sqref="E24:E64">
    <cfRule type="cellIs" dxfId="15" priority="17" operator="notEqual">
      <formula>0</formula>
    </cfRule>
  </conditionalFormatting>
  <conditionalFormatting sqref="F25:F64">
    <cfRule type="cellIs" dxfId="14" priority="15" operator="notEqual">
      <formula>0</formula>
    </cfRule>
  </conditionalFormatting>
  <conditionalFormatting sqref="F24">
    <cfRule type="cellIs" dxfId="13" priority="14" operator="notEqual">
      <formula>0</formula>
    </cfRule>
  </conditionalFormatting>
  <conditionalFormatting sqref="L25:O64">
    <cfRule type="cellIs" dxfId="12" priority="13" operator="notEqual">
      <formula>0</formula>
    </cfRule>
  </conditionalFormatting>
  <conditionalFormatting sqref="L24:O24">
    <cfRule type="cellIs" dxfId="11" priority="12" operator="notEqual">
      <formula>0</formula>
    </cfRule>
  </conditionalFormatting>
  <conditionalFormatting sqref="P25:P64">
    <cfRule type="cellIs" dxfId="10" priority="11" operator="notEqual">
      <formula>0</formula>
    </cfRule>
  </conditionalFormatting>
  <conditionalFormatting sqref="P24">
    <cfRule type="cellIs" dxfId="9" priority="10" operator="notEqual">
      <formula>0</formula>
    </cfRule>
  </conditionalFormatting>
  <conditionalFormatting sqref="AD25:AD64">
    <cfRule type="cellIs" dxfId="8" priority="9" operator="notEqual">
      <formula>0</formula>
    </cfRule>
  </conditionalFormatting>
  <conditionalFormatting sqref="AD24">
    <cfRule type="cellIs" dxfId="7" priority="8" operator="notEqual">
      <formula>0</formula>
    </cfRule>
  </conditionalFormatting>
  <conditionalFormatting sqref="AH25:AH64">
    <cfRule type="cellIs" dxfId="6" priority="7" operator="notEqual">
      <formula>0</formula>
    </cfRule>
  </conditionalFormatting>
  <conditionalFormatting sqref="AH24">
    <cfRule type="cellIs" dxfId="5" priority="6" operator="notEqual">
      <formula>0</formula>
    </cfRule>
  </conditionalFormatting>
  <conditionalFormatting sqref="AG43 AG30:AG35">
    <cfRule type="cellIs" dxfId="4" priority="5" operator="notEqual">
      <formula>0</formula>
    </cfRule>
  </conditionalFormatting>
  <conditionalFormatting sqref="AG44:AG64 AG36:AG42 AG25:AG29">
    <cfRule type="cellIs" dxfId="3" priority="4" operator="notEqual">
      <formula>0</formula>
    </cfRule>
  </conditionalFormatting>
  <conditionalFormatting sqref="AG24">
    <cfRule type="cellIs" dxfId="2" priority="3" operator="notEqual">
      <formula>0</formula>
    </cfRule>
  </conditionalFormatting>
  <conditionalFormatting sqref="AF25:AF64">
    <cfRule type="cellIs" dxfId="1" priority="2" operator="notEqual">
      <formula>0</formula>
    </cfRule>
  </conditionalFormatting>
  <conditionalFormatting sqref="AF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304"/>
      <c r="Q5" s="304"/>
      <c r="R5" s="304"/>
      <c r="S5" s="304"/>
      <c r="T5" s="304"/>
      <c r="U5" s="304"/>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3" t="s">
        <v>10</v>
      </c>
      <c r="B7" s="303"/>
      <c r="C7" s="303"/>
      <c r="D7" s="303"/>
      <c r="E7" s="303"/>
      <c r="F7" s="303"/>
      <c r="G7" s="303"/>
      <c r="H7" s="303"/>
      <c r="I7" s="303"/>
      <c r="J7" s="303"/>
      <c r="K7" s="303"/>
      <c r="L7" s="303"/>
      <c r="M7" s="303"/>
      <c r="N7" s="303"/>
      <c r="O7" s="303"/>
      <c r="P7" s="303"/>
      <c r="Q7" s="303"/>
      <c r="R7" s="303"/>
      <c r="S7" s="303"/>
      <c r="T7" s="303"/>
      <c r="U7" s="30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298"/>
      <c r="Q9" s="298"/>
      <c r="R9" s="298"/>
      <c r="S9" s="298"/>
      <c r="T9" s="298"/>
      <c r="U9" s="29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9" t="s">
        <v>9</v>
      </c>
      <c r="B10" s="299"/>
      <c r="C10" s="299"/>
      <c r="D10" s="299"/>
      <c r="E10" s="299"/>
      <c r="F10" s="299"/>
      <c r="G10" s="299"/>
      <c r="H10" s="299"/>
      <c r="I10" s="299"/>
      <c r="J10" s="299"/>
      <c r="K10" s="299"/>
      <c r="L10" s="299"/>
      <c r="M10" s="299"/>
      <c r="N10" s="299"/>
      <c r="O10" s="299"/>
      <c r="P10" s="299"/>
      <c r="Q10" s="299"/>
      <c r="R10" s="299"/>
      <c r="S10" s="299"/>
      <c r="T10" s="299"/>
      <c r="U10" s="299"/>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8" t="str">
        <f>'1. паспорт местоположение'!A12:C12</f>
        <v>N_KGK_01</v>
      </c>
      <c r="B12" s="298"/>
      <c r="C12" s="298"/>
      <c r="D12" s="298"/>
      <c r="E12" s="298"/>
      <c r="F12" s="298"/>
      <c r="G12" s="298"/>
      <c r="H12" s="298"/>
      <c r="I12" s="298"/>
      <c r="J12" s="298"/>
      <c r="K12" s="298"/>
      <c r="L12" s="298"/>
      <c r="M12" s="298"/>
      <c r="N12" s="298"/>
      <c r="O12" s="298"/>
      <c r="P12" s="298"/>
      <c r="Q12" s="298"/>
      <c r="R12" s="298"/>
      <c r="S12" s="298"/>
      <c r="T12" s="298"/>
      <c r="U12" s="29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9" t="s">
        <v>8</v>
      </c>
      <c r="B13" s="299"/>
      <c r="C13" s="299"/>
      <c r="D13" s="299"/>
      <c r="E13" s="299"/>
      <c r="F13" s="299"/>
      <c r="G13" s="299"/>
      <c r="H13" s="299"/>
      <c r="I13" s="299"/>
      <c r="J13" s="299"/>
      <c r="K13" s="299"/>
      <c r="L13" s="299"/>
      <c r="M13" s="299"/>
      <c r="N13" s="299"/>
      <c r="O13" s="299"/>
      <c r="P13" s="299"/>
      <c r="Q13" s="299"/>
      <c r="R13" s="299"/>
      <c r="S13" s="299"/>
      <c r="T13" s="299"/>
      <c r="U13" s="299"/>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8"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5" s="298"/>
      <c r="C15" s="298"/>
      <c r="D15" s="298"/>
      <c r="E15" s="298"/>
      <c r="F15" s="298"/>
      <c r="G15" s="298"/>
      <c r="H15" s="298"/>
      <c r="I15" s="298"/>
      <c r="J15" s="298"/>
      <c r="K15" s="298"/>
      <c r="L15" s="298"/>
      <c r="M15" s="298"/>
      <c r="N15" s="298"/>
      <c r="O15" s="298"/>
      <c r="P15" s="298"/>
      <c r="Q15" s="298"/>
      <c r="R15" s="298"/>
      <c r="S15" s="298"/>
      <c r="T15" s="298"/>
      <c r="U15" s="29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9" t="s">
        <v>7</v>
      </c>
      <c r="B16" s="299"/>
      <c r="C16" s="299"/>
      <c r="D16" s="299"/>
      <c r="E16" s="299"/>
      <c r="F16" s="299"/>
      <c r="G16" s="299"/>
      <c r="H16" s="299"/>
      <c r="I16" s="299"/>
      <c r="J16" s="299"/>
      <c r="K16" s="299"/>
      <c r="L16" s="299"/>
      <c r="M16" s="299"/>
      <c r="N16" s="299"/>
      <c r="O16" s="299"/>
      <c r="P16" s="299"/>
      <c r="Q16" s="299"/>
      <c r="R16" s="299"/>
      <c r="S16" s="299"/>
      <c r="T16" s="299"/>
      <c r="U16" s="299"/>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408" t="s">
        <v>522</v>
      </c>
      <c r="B21" s="408"/>
      <c r="C21" s="408"/>
      <c r="D21" s="408"/>
      <c r="E21" s="408"/>
      <c r="F21" s="408"/>
      <c r="G21" s="408"/>
      <c r="H21" s="408"/>
      <c r="I21" s="408"/>
      <c r="J21" s="408"/>
      <c r="K21" s="408"/>
      <c r="L21" s="408"/>
      <c r="M21" s="408"/>
      <c r="N21" s="408"/>
      <c r="O21" s="408"/>
      <c r="P21" s="408"/>
      <c r="Q21" s="408"/>
      <c r="R21" s="408"/>
      <c r="S21" s="408"/>
      <c r="T21" s="408"/>
      <c r="U21" s="408"/>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4" t="s">
        <v>53</v>
      </c>
      <c r="B22" s="387" t="s">
        <v>25</v>
      </c>
      <c r="C22" s="384" t="s">
        <v>52</v>
      </c>
      <c r="D22" s="384" t="s">
        <v>51</v>
      </c>
      <c r="E22" s="390" t="s">
        <v>533</v>
      </c>
      <c r="F22" s="391"/>
      <c r="G22" s="391"/>
      <c r="H22" s="391"/>
      <c r="I22" s="391"/>
      <c r="J22" s="391"/>
      <c r="K22" s="391"/>
      <c r="L22" s="392"/>
      <c r="M22" s="384" t="s">
        <v>50</v>
      </c>
      <c r="N22" s="384" t="s">
        <v>49</v>
      </c>
      <c r="O22" s="384" t="s">
        <v>48</v>
      </c>
      <c r="P22" s="399" t="s">
        <v>266</v>
      </c>
      <c r="Q22" s="399" t="s">
        <v>47</v>
      </c>
      <c r="R22" s="399" t="s">
        <v>46</v>
      </c>
      <c r="S22" s="399" t="s">
        <v>45</v>
      </c>
      <c r="T22" s="399"/>
      <c r="U22" s="400" t="s">
        <v>44</v>
      </c>
      <c r="V22" s="400" t="s">
        <v>43</v>
      </c>
      <c r="W22" s="399" t="s">
        <v>42</v>
      </c>
      <c r="X22" s="399" t="s">
        <v>41</v>
      </c>
      <c r="Y22" s="399" t="s">
        <v>40</v>
      </c>
      <c r="Z22" s="401"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4" t="s">
        <v>26</v>
      </c>
    </row>
    <row r="23" spans="1:48" ht="64.5" customHeight="1" x14ac:dyDescent="0.25">
      <c r="A23" s="385"/>
      <c r="B23" s="388"/>
      <c r="C23" s="385"/>
      <c r="D23" s="385"/>
      <c r="E23" s="393" t="s">
        <v>24</v>
      </c>
      <c r="F23" s="395" t="s">
        <v>136</v>
      </c>
      <c r="G23" s="395" t="s">
        <v>135</v>
      </c>
      <c r="H23" s="395" t="s">
        <v>134</v>
      </c>
      <c r="I23" s="402" t="s">
        <v>442</v>
      </c>
      <c r="J23" s="402" t="s">
        <v>443</v>
      </c>
      <c r="K23" s="402" t="s">
        <v>444</v>
      </c>
      <c r="L23" s="395" t="s">
        <v>81</v>
      </c>
      <c r="M23" s="385"/>
      <c r="N23" s="385"/>
      <c r="O23" s="385"/>
      <c r="P23" s="399"/>
      <c r="Q23" s="399"/>
      <c r="R23" s="399"/>
      <c r="S23" s="397" t="s">
        <v>3</v>
      </c>
      <c r="T23" s="397" t="s">
        <v>12</v>
      </c>
      <c r="U23" s="400"/>
      <c r="V23" s="400"/>
      <c r="W23" s="399"/>
      <c r="X23" s="399"/>
      <c r="Y23" s="399"/>
      <c r="Z23" s="399"/>
      <c r="AA23" s="399"/>
      <c r="AB23" s="399"/>
      <c r="AC23" s="399"/>
      <c r="AD23" s="399"/>
      <c r="AE23" s="399"/>
      <c r="AF23" s="399" t="s">
        <v>23</v>
      </c>
      <c r="AG23" s="399"/>
      <c r="AH23" s="399" t="s">
        <v>22</v>
      </c>
      <c r="AI23" s="399"/>
      <c r="AJ23" s="384" t="s">
        <v>21</v>
      </c>
      <c r="AK23" s="384" t="s">
        <v>20</v>
      </c>
      <c r="AL23" s="384" t="s">
        <v>19</v>
      </c>
      <c r="AM23" s="384" t="s">
        <v>18</v>
      </c>
      <c r="AN23" s="384" t="s">
        <v>17</v>
      </c>
      <c r="AO23" s="384" t="s">
        <v>16</v>
      </c>
      <c r="AP23" s="384" t="s">
        <v>15</v>
      </c>
      <c r="AQ23" s="406" t="s">
        <v>12</v>
      </c>
      <c r="AR23" s="399"/>
      <c r="AS23" s="399"/>
      <c r="AT23" s="399"/>
      <c r="AU23" s="399"/>
      <c r="AV23" s="405"/>
    </row>
    <row r="24" spans="1:48" ht="96.75" customHeight="1" x14ac:dyDescent="0.25">
      <c r="A24" s="386"/>
      <c r="B24" s="389"/>
      <c r="C24" s="386"/>
      <c r="D24" s="386"/>
      <c r="E24" s="394"/>
      <c r="F24" s="396"/>
      <c r="G24" s="396"/>
      <c r="H24" s="396"/>
      <c r="I24" s="403"/>
      <c r="J24" s="403"/>
      <c r="K24" s="403"/>
      <c r="L24" s="396"/>
      <c r="M24" s="386"/>
      <c r="N24" s="386"/>
      <c r="O24" s="386"/>
      <c r="P24" s="399"/>
      <c r="Q24" s="399"/>
      <c r="R24" s="399"/>
      <c r="S24" s="398"/>
      <c r="T24" s="398"/>
      <c r="U24" s="400"/>
      <c r="V24" s="400"/>
      <c r="W24" s="399"/>
      <c r="X24" s="399"/>
      <c r="Y24" s="399"/>
      <c r="Z24" s="399"/>
      <c r="AA24" s="399"/>
      <c r="AB24" s="399"/>
      <c r="AC24" s="399"/>
      <c r="AD24" s="399"/>
      <c r="AE24" s="399"/>
      <c r="AF24" s="107" t="s">
        <v>14</v>
      </c>
      <c r="AG24" s="107" t="s">
        <v>13</v>
      </c>
      <c r="AH24" s="108" t="s">
        <v>3</v>
      </c>
      <c r="AI24" s="108" t="s">
        <v>12</v>
      </c>
      <c r="AJ24" s="386"/>
      <c r="AK24" s="386"/>
      <c r="AL24" s="386"/>
      <c r="AM24" s="386"/>
      <c r="AN24" s="386"/>
      <c r="AO24" s="386"/>
      <c r="AP24" s="386"/>
      <c r="AQ24" s="407"/>
      <c r="AR24" s="399"/>
      <c r="AS24" s="399"/>
      <c r="AT24" s="399"/>
      <c r="AU24" s="399"/>
      <c r="AV24" s="405"/>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4" zoomScale="90" zoomScaleNormal="90" zoomScaleSheetLayoutView="90" workbookViewId="0">
      <selection activeCell="B68" sqref="B68"/>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5" t="str">
        <f>'1. паспорт местоположение'!A5:C5</f>
        <v>Год раскрытия информации: 2024 год</v>
      </c>
      <c r="B5" s="415"/>
      <c r="C5" s="56"/>
      <c r="D5" s="56"/>
      <c r="E5" s="56"/>
      <c r="F5" s="56"/>
      <c r="G5" s="56"/>
      <c r="H5" s="56"/>
    </row>
    <row r="6" spans="1:8" ht="17.399999999999999" x14ac:dyDescent="0.3">
      <c r="A6" s="113"/>
      <c r="B6" s="113"/>
      <c r="C6" s="113"/>
      <c r="D6" s="113"/>
      <c r="E6" s="113"/>
      <c r="F6" s="113"/>
      <c r="G6" s="113"/>
      <c r="H6" s="113"/>
    </row>
    <row r="7" spans="1:8" ht="17.399999999999999" x14ac:dyDescent="0.3">
      <c r="A7" s="303" t="s">
        <v>10</v>
      </c>
      <c r="B7" s="303"/>
      <c r="C7" s="10"/>
      <c r="D7" s="10"/>
      <c r="E7" s="10"/>
      <c r="F7" s="10"/>
      <c r="G7" s="10"/>
      <c r="H7" s="10"/>
    </row>
    <row r="8" spans="1:8" ht="17.399999999999999" x14ac:dyDescent="0.3">
      <c r="A8" s="10"/>
      <c r="B8" s="10"/>
      <c r="C8" s="10"/>
      <c r="D8" s="10"/>
      <c r="E8" s="10"/>
      <c r="F8" s="10"/>
      <c r="G8" s="10"/>
      <c r="H8" s="10"/>
    </row>
    <row r="9" spans="1:8" x14ac:dyDescent="0.3">
      <c r="A9" s="416" t="str">
        <f>'1. паспорт местоположение'!A9:C9</f>
        <v xml:space="preserve">Акционерное общество "Калининградская генерирующая компания" </v>
      </c>
      <c r="B9" s="416"/>
      <c r="C9" s="7"/>
      <c r="D9" s="7"/>
      <c r="E9" s="7"/>
      <c r="F9" s="7"/>
      <c r="G9" s="7"/>
      <c r="H9" s="7"/>
    </row>
    <row r="10" spans="1:8" x14ac:dyDescent="0.3">
      <c r="A10" s="299" t="s">
        <v>9</v>
      </c>
      <c r="B10" s="299"/>
      <c r="C10" s="5"/>
      <c r="D10" s="5"/>
      <c r="E10" s="5"/>
      <c r="F10" s="5"/>
      <c r="G10" s="5"/>
      <c r="H10" s="5"/>
    </row>
    <row r="11" spans="1:8" ht="17.399999999999999" x14ac:dyDescent="0.3">
      <c r="A11" s="10"/>
      <c r="B11" s="10"/>
      <c r="C11" s="10"/>
      <c r="D11" s="10"/>
      <c r="E11" s="10"/>
      <c r="F11" s="10"/>
      <c r="G11" s="10"/>
      <c r="H11" s="10"/>
    </row>
    <row r="12" spans="1:8" ht="30.75" customHeight="1" x14ac:dyDescent="0.3">
      <c r="A12" s="416" t="str">
        <f>'1. паспорт местоположение'!A12:C12</f>
        <v>N_KGK_01</v>
      </c>
      <c r="B12" s="416"/>
      <c r="C12" s="7"/>
      <c r="D12" s="7"/>
      <c r="E12" s="7"/>
      <c r="F12" s="7"/>
      <c r="G12" s="7"/>
      <c r="H12" s="7"/>
    </row>
    <row r="13" spans="1:8" x14ac:dyDescent="0.3">
      <c r="A13" s="299" t="s">
        <v>8</v>
      </c>
      <c r="B13" s="299"/>
      <c r="C13" s="5"/>
      <c r="D13" s="5"/>
      <c r="E13" s="5"/>
      <c r="F13" s="5"/>
      <c r="G13" s="5"/>
      <c r="H13" s="5"/>
    </row>
    <row r="14" spans="1:8" ht="18" x14ac:dyDescent="0.3">
      <c r="A14" s="9"/>
      <c r="B14" s="9"/>
      <c r="C14" s="9"/>
      <c r="D14" s="9"/>
      <c r="E14" s="9"/>
      <c r="F14" s="9"/>
      <c r="G14" s="9"/>
      <c r="H14" s="9"/>
    </row>
    <row r="15" spans="1:8" ht="39" customHeight="1" x14ac:dyDescent="0.3">
      <c r="A15" s="409" t="str">
        <f>'1. паспорт местоположение'!A15:C15</f>
        <v>Приобретение устройства УПТР-3МЦ для проверки действия максимальных, минимальных и независимых токовых расцепителей автоматов</v>
      </c>
      <c r="B15" s="409"/>
      <c r="C15" s="7"/>
      <c r="D15" s="7"/>
      <c r="E15" s="7"/>
      <c r="F15" s="7"/>
      <c r="G15" s="7"/>
      <c r="H15" s="7"/>
    </row>
    <row r="16" spans="1:8" x14ac:dyDescent="0.3">
      <c r="A16" s="299" t="s">
        <v>7</v>
      </c>
      <c r="B16" s="299"/>
      <c r="C16" s="5"/>
      <c r="D16" s="5"/>
      <c r="E16" s="5"/>
      <c r="F16" s="5"/>
      <c r="G16" s="5"/>
      <c r="H16" s="5"/>
    </row>
    <row r="17" spans="1:2" x14ac:dyDescent="0.3">
      <c r="B17" s="81"/>
    </row>
    <row r="18" spans="1:2" ht="33.75" customHeight="1" x14ac:dyDescent="0.3">
      <c r="A18" s="410" t="s">
        <v>523</v>
      </c>
      <c r="B18" s="411"/>
    </row>
    <row r="19" spans="1:2" x14ac:dyDescent="0.3">
      <c r="B19" s="25"/>
    </row>
    <row r="20" spans="1:2" ht="16.2" thickBot="1" x14ac:dyDescent="0.35">
      <c r="B20" s="82"/>
    </row>
    <row r="21" spans="1:2" ht="29.4" customHeight="1" thickBot="1" x14ac:dyDescent="0.35">
      <c r="A21" s="83" t="s">
        <v>390</v>
      </c>
      <c r="B21" s="84" t="str">
        <f>A15</f>
        <v>Приобретение устройства УПТР-3МЦ для проверки действия максимальных, минимальных и независимых токовых расцепителей автоматов</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2024</v>
      </c>
    </row>
    <row r="26" spans="1:2" ht="16.2" thickBot="1" x14ac:dyDescent="0.35">
      <c r="A26" s="86" t="s">
        <v>393</v>
      </c>
      <c r="B26" s="87" t="s">
        <v>557</v>
      </c>
    </row>
    <row r="27" spans="1:2" ht="16.2" thickBot="1" x14ac:dyDescent="0.35">
      <c r="A27" s="94" t="s">
        <v>570</v>
      </c>
      <c r="B27" s="116">
        <f>'3.3 паспорт описание'!C25</f>
        <v>0.55352880000000004</v>
      </c>
    </row>
    <row r="28" spans="1:2" ht="16.2" thickBot="1" x14ac:dyDescent="0.35">
      <c r="A28" s="89" t="s">
        <v>394</v>
      </c>
      <c r="B28" s="89" t="s">
        <v>574</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2" t="s">
        <v>414</v>
      </c>
    </row>
    <row r="85" spans="1:2" x14ac:dyDescent="0.3">
      <c r="A85" s="92" t="s">
        <v>415</v>
      </c>
      <c r="B85" s="413"/>
    </row>
    <row r="86" spans="1:2" x14ac:dyDescent="0.3">
      <c r="A86" s="92" t="s">
        <v>416</v>
      </c>
      <c r="B86" s="413"/>
    </row>
    <row r="87" spans="1:2" x14ac:dyDescent="0.3">
      <c r="A87" s="92" t="s">
        <v>417</v>
      </c>
      <c r="B87" s="413"/>
    </row>
    <row r="88" spans="1:2" x14ac:dyDescent="0.3">
      <c r="A88" s="92" t="s">
        <v>418</v>
      </c>
      <c r="B88" s="413"/>
    </row>
    <row r="89" spans="1:2" ht="16.2" thickBot="1" x14ac:dyDescent="0.35">
      <c r="A89" s="93" t="s">
        <v>419</v>
      </c>
      <c r="B89" s="414"/>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2" t="s">
        <v>433</v>
      </c>
    </row>
    <row r="102" spans="1:2" x14ac:dyDescent="0.3">
      <c r="A102" s="92" t="s">
        <v>434</v>
      </c>
      <c r="B102" s="413"/>
    </row>
    <row r="103" spans="1:2" x14ac:dyDescent="0.3">
      <c r="A103" s="92" t="s">
        <v>435</v>
      </c>
      <c r="B103" s="413"/>
    </row>
    <row r="104" spans="1:2" x14ac:dyDescent="0.3">
      <c r="A104" s="92" t="s">
        <v>436</v>
      </c>
      <c r="B104" s="413"/>
    </row>
    <row r="105" spans="1:2" x14ac:dyDescent="0.3">
      <c r="A105" s="92" t="s">
        <v>437</v>
      </c>
      <c r="B105" s="413"/>
    </row>
    <row r="106" spans="1:2" ht="16.2" thickBot="1" x14ac:dyDescent="0.35">
      <c r="A106" s="102" t="s">
        <v>438</v>
      </c>
      <c r="B106" s="414"/>
    </row>
    <row r="109" spans="1:2" x14ac:dyDescent="0.3">
      <c r="A109" s="103"/>
      <c r="B109" s="104"/>
    </row>
    <row r="110" spans="1:2" x14ac:dyDescent="0.3">
      <c r="B110" s="105"/>
    </row>
    <row r="111" spans="1:2" x14ac:dyDescent="0.3">
      <c r="B111" s="10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304"/>
      <c r="Q4" s="304"/>
      <c r="R4" s="304"/>
      <c r="S4" s="304"/>
    </row>
    <row r="5" spans="1:28" s="8" customFormat="1" ht="15.6" x14ac:dyDescent="0.25">
      <c r="A5" s="12"/>
    </row>
    <row r="6" spans="1:28" s="8" customFormat="1" ht="17.399999999999999" x14ac:dyDescent="0.25">
      <c r="A6" s="303" t="s">
        <v>10</v>
      </c>
      <c r="B6" s="303"/>
      <c r="C6" s="303"/>
      <c r="D6" s="303"/>
      <c r="E6" s="303"/>
      <c r="F6" s="303"/>
      <c r="G6" s="303"/>
      <c r="H6" s="303"/>
      <c r="I6" s="303"/>
      <c r="J6" s="303"/>
      <c r="K6" s="303"/>
      <c r="L6" s="303"/>
      <c r="M6" s="303"/>
      <c r="N6" s="303"/>
      <c r="O6" s="303"/>
      <c r="P6" s="303"/>
      <c r="Q6" s="303"/>
      <c r="R6" s="303"/>
      <c r="S6" s="303"/>
      <c r="T6" s="10"/>
      <c r="U6" s="10"/>
      <c r="V6" s="10"/>
      <c r="W6" s="10"/>
      <c r="X6" s="10"/>
      <c r="Y6" s="10"/>
      <c r="Z6" s="10"/>
      <c r="AA6" s="10"/>
      <c r="AB6" s="10"/>
    </row>
    <row r="7" spans="1:28" s="8" customFormat="1" ht="17.399999999999999" x14ac:dyDescent="0.25">
      <c r="A7" s="303"/>
      <c r="B7" s="303"/>
      <c r="C7" s="303"/>
      <c r="D7" s="303"/>
      <c r="E7" s="303"/>
      <c r="F7" s="303"/>
      <c r="G7" s="303"/>
      <c r="H7" s="303"/>
      <c r="I7" s="303"/>
      <c r="J7" s="303"/>
      <c r="K7" s="303"/>
      <c r="L7" s="303"/>
      <c r="M7" s="303"/>
      <c r="N7" s="303"/>
      <c r="O7" s="303"/>
      <c r="P7" s="303"/>
      <c r="Q7" s="303"/>
      <c r="R7" s="303"/>
      <c r="S7" s="303"/>
      <c r="T7" s="10"/>
      <c r="U7" s="10"/>
      <c r="V7" s="10"/>
      <c r="W7" s="10"/>
      <c r="X7" s="10"/>
      <c r="Y7" s="10"/>
      <c r="Z7" s="10"/>
      <c r="AA7" s="10"/>
      <c r="AB7" s="10"/>
    </row>
    <row r="8" spans="1:28" s="8" customFormat="1" ht="17.399999999999999" x14ac:dyDescent="0.25">
      <c r="A8" s="298" t="str">
        <f>'1. паспорт местоположение'!A9:C9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10"/>
      <c r="U8" s="10"/>
      <c r="V8" s="10"/>
      <c r="W8" s="10"/>
      <c r="X8" s="10"/>
      <c r="Y8" s="10"/>
      <c r="Z8" s="10"/>
      <c r="AA8" s="10"/>
      <c r="AB8" s="10"/>
    </row>
    <row r="9" spans="1:28" s="8" customFormat="1" ht="17.399999999999999" x14ac:dyDescent="0.25">
      <c r="A9" s="299" t="s">
        <v>9</v>
      </c>
      <c r="B9" s="299"/>
      <c r="C9" s="299"/>
      <c r="D9" s="299"/>
      <c r="E9" s="299"/>
      <c r="F9" s="299"/>
      <c r="G9" s="299"/>
      <c r="H9" s="299"/>
      <c r="I9" s="299"/>
      <c r="J9" s="299"/>
      <c r="K9" s="299"/>
      <c r="L9" s="299"/>
      <c r="M9" s="299"/>
      <c r="N9" s="299"/>
      <c r="O9" s="299"/>
      <c r="P9" s="299"/>
      <c r="Q9" s="299"/>
      <c r="R9" s="299"/>
      <c r="S9" s="299"/>
      <c r="T9" s="10"/>
      <c r="U9" s="10"/>
      <c r="V9" s="10"/>
      <c r="W9" s="10"/>
      <c r="X9" s="10"/>
      <c r="Y9" s="10"/>
      <c r="Z9" s="10"/>
      <c r="AA9" s="10"/>
      <c r="AB9" s="10"/>
    </row>
    <row r="10" spans="1:28" s="8" customFormat="1" ht="17.399999999999999" x14ac:dyDescent="0.25">
      <c r="A10" s="303"/>
      <c r="B10" s="303"/>
      <c r="C10" s="303"/>
      <c r="D10" s="303"/>
      <c r="E10" s="303"/>
      <c r="F10" s="303"/>
      <c r="G10" s="303"/>
      <c r="H10" s="303"/>
      <c r="I10" s="303"/>
      <c r="J10" s="303"/>
      <c r="K10" s="303"/>
      <c r="L10" s="303"/>
      <c r="M10" s="303"/>
      <c r="N10" s="303"/>
      <c r="O10" s="303"/>
      <c r="P10" s="303"/>
      <c r="Q10" s="303"/>
      <c r="R10" s="303"/>
      <c r="S10" s="303"/>
      <c r="T10" s="10"/>
      <c r="U10" s="10"/>
      <c r="V10" s="10"/>
      <c r="W10" s="10"/>
      <c r="X10" s="10"/>
      <c r="Y10" s="10"/>
      <c r="Z10" s="10"/>
      <c r="AA10" s="10"/>
      <c r="AB10" s="10"/>
    </row>
    <row r="11" spans="1:28" s="8" customFormat="1" ht="17.399999999999999" x14ac:dyDescent="0.25">
      <c r="A11" s="298" t="str">
        <f>'1. паспорт местоположение'!A12:C12</f>
        <v>N_KGK_01</v>
      </c>
      <c r="B11" s="298"/>
      <c r="C11" s="298"/>
      <c r="D11" s="298"/>
      <c r="E11" s="298"/>
      <c r="F11" s="298"/>
      <c r="G11" s="298"/>
      <c r="H11" s="298"/>
      <c r="I11" s="298"/>
      <c r="J11" s="298"/>
      <c r="K11" s="298"/>
      <c r="L11" s="298"/>
      <c r="M11" s="298"/>
      <c r="N11" s="298"/>
      <c r="O11" s="298"/>
      <c r="P11" s="298"/>
      <c r="Q11" s="298"/>
      <c r="R11" s="298"/>
      <c r="S11" s="298"/>
      <c r="T11" s="10"/>
      <c r="U11" s="10"/>
      <c r="V11" s="10"/>
      <c r="W11" s="10"/>
      <c r="X11" s="10"/>
      <c r="Y11" s="10"/>
      <c r="Z11" s="10"/>
      <c r="AA11" s="10"/>
      <c r="AB11" s="10"/>
    </row>
    <row r="12" spans="1:28" s="8" customFormat="1" ht="17.399999999999999" x14ac:dyDescent="0.25">
      <c r="A12" s="299" t="s">
        <v>8</v>
      </c>
      <c r="B12" s="299"/>
      <c r="C12" s="299"/>
      <c r="D12" s="299"/>
      <c r="E12" s="299"/>
      <c r="F12" s="299"/>
      <c r="G12" s="299"/>
      <c r="H12" s="299"/>
      <c r="I12" s="299"/>
      <c r="J12" s="299"/>
      <c r="K12" s="299"/>
      <c r="L12" s="299"/>
      <c r="M12" s="299"/>
      <c r="N12" s="299"/>
      <c r="O12" s="299"/>
      <c r="P12" s="299"/>
      <c r="Q12" s="299"/>
      <c r="R12" s="299"/>
      <c r="S12" s="299"/>
      <c r="T12" s="10"/>
      <c r="U12" s="10"/>
      <c r="V12" s="10"/>
      <c r="W12" s="10"/>
      <c r="X12" s="10"/>
      <c r="Y12" s="10"/>
      <c r="Z12" s="10"/>
      <c r="AA12" s="10"/>
      <c r="AB12" s="10"/>
    </row>
    <row r="13" spans="1:28" s="8" customFormat="1" ht="15.75" customHeight="1" x14ac:dyDescent="0.25">
      <c r="A13" s="300"/>
      <c r="B13" s="300"/>
      <c r="C13" s="300"/>
      <c r="D13" s="300"/>
      <c r="E13" s="300"/>
      <c r="F13" s="300"/>
      <c r="G13" s="300"/>
      <c r="H13" s="300"/>
      <c r="I13" s="300"/>
      <c r="J13" s="300"/>
      <c r="K13" s="300"/>
      <c r="L13" s="300"/>
      <c r="M13" s="300"/>
      <c r="N13" s="300"/>
      <c r="O13" s="300"/>
      <c r="P13" s="300"/>
      <c r="Q13" s="300"/>
      <c r="R13" s="300"/>
      <c r="S13" s="300"/>
      <c r="T13" s="4"/>
      <c r="U13" s="4"/>
      <c r="V13" s="4"/>
      <c r="W13" s="4"/>
      <c r="X13" s="4"/>
      <c r="Y13" s="4"/>
      <c r="Z13" s="4"/>
      <c r="AA13" s="4"/>
      <c r="AB13" s="4"/>
    </row>
    <row r="14" spans="1:28" s="3" customFormat="1" ht="12" x14ac:dyDescent="0.25">
      <c r="A14" s="298"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4" s="298"/>
      <c r="C14" s="298"/>
      <c r="D14" s="298"/>
      <c r="E14" s="298"/>
      <c r="F14" s="298"/>
      <c r="G14" s="298"/>
      <c r="H14" s="298"/>
      <c r="I14" s="298"/>
      <c r="J14" s="298"/>
      <c r="K14" s="298"/>
      <c r="L14" s="298"/>
      <c r="M14" s="298"/>
      <c r="N14" s="298"/>
      <c r="O14" s="298"/>
      <c r="P14" s="298"/>
      <c r="Q14" s="298"/>
      <c r="R14" s="298"/>
      <c r="S14" s="298"/>
      <c r="T14" s="7"/>
      <c r="U14" s="7"/>
      <c r="V14" s="7"/>
      <c r="W14" s="7"/>
      <c r="X14" s="7"/>
      <c r="Y14" s="7"/>
      <c r="Z14" s="7"/>
      <c r="AA14" s="7"/>
      <c r="AB14" s="7"/>
    </row>
    <row r="15" spans="1:28" s="3" customFormat="1" ht="15" customHeight="1" x14ac:dyDescent="0.25">
      <c r="A15" s="299" t="s">
        <v>7</v>
      </c>
      <c r="B15" s="299"/>
      <c r="C15" s="299"/>
      <c r="D15" s="299"/>
      <c r="E15" s="299"/>
      <c r="F15" s="299"/>
      <c r="G15" s="299"/>
      <c r="H15" s="299"/>
      <c r="I15" s="299"/>
      <c r="J15" s="299"/>
      <c r="K15" s="299"/>
      <c r="L15" s="299"/>
      <c r="M15" s="299"/>
      <c r="N15" s="299"/>
      <c r="O15" s="299"/>
      <c r="P15" s="299"/>
      <c r="Q15" s="299"/>
      <c r="R15" s="299"/>
      <c r="S15" s="299"/>
      <c r="T15" s="5"/>
      <c r="U15" s="5"/>
      <c r="V15" s="5"/>
      <c r="W15" s="5"/>
      <c r="X15" s="5"/>
      <c r="Y15" s="5"/>
      <c r="Z15" s="5"/>
      <c r="AA15" s="5"/>
      <c r="AB15" s="5"/>
    </row>
    <row r="16" spans="1:28" s="3" customFormat="1" ht="15" customHeight="1" x14ac:dyDescent="0.25">
      <c r="A16" s="300"/>
      <c r="B16" s="300"/>
      <c r="C16" s="300"/>
      <c r="D16" s="300"/>
      <c r="E16" s="300"/>
      <c r="F16" s="300"/>
      <c r="G16" s="300"/>
      <c r="H16" s="300"/>
      <c r="I16" s="300"/>
      <c r="J16" s="300"/>
      <c r="K16" s="300"/>
      <c r="L16" s="300"/>
      <c r="M16" s="300"/>
      <c r="N16" s="300"/>
      <c r="O16" s="300"/>
      <c r="P16" s="300"/>
      <c r="Q16" s="300"/>
      <c r="R16" s="300"/>
      <c r="S16" s="300"/>
      <c r="T16" s="4"/>
      <c r="U16" s="4"/>
      <c r="V16" s="4"/>
      <c r="W16" s="4"/>
      <c r="X16" s="4"/>
      <c r="Y16" s="4"/>
    </row>
    <row r="17" spans="1:28" s="3" customFormat="1" ht="45.75" customHeight="1" x14ac:dyDescent="0.25">
      <c r="A17" s="301" t="s">
        <v>498</v>
      </c>
      <c r="B17" s="301"/>
      <c r="C17" s="301"/>
      <c r="D17" s="301"/>
      <c r="E17" s="301"/>
      <c r="F17" s="301"/>
      <c r="G17" s="301"/>
      <c r="H17" s="301"/>
      <c r="I17" s="301"/>
      <c r="J17" s="301"/>
      <c r="K17" s="301"/>
      <c r="L17" s="301"/>
      <c r="M17" s="301"/>
      <c r="N17" s="301"/>
      <c r="O17" s="301"/>
      <c r="P17" s="301"/>
      <c r="Q17" s="301"/>
      <c r="R17" s="301"/>
      <c r="S17" s="301"/>
      <c r="T17" s="6"/>
      <c r="U17" s="6"/>
      <c r="V17" s="6"/>
      <c r="W17" s="6"/>
      <c r="X17" s="6"/>
      <c r="Y17" s="6"/>
      <c r="Z17" s="6"/>
      <c r="AA17" s="6"/>
      <c r="AB17" s="6"/>
    </row>
    <row r="18" spans="1:28" s="3" customFormat="1" ht="15" customHeight="1" x14ac:dyDescent="0.25">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54" customHeight="1" x14ac:dyDescent="0.25">
      <c r="A19" s="305" t="s">
        <v>6</v>
      </c>
      <c r="B19" s="305" t="s">
        <v>104</v>
      </c>
      <c r="C19" s="306" t="s">
        <v>389</v>
      </c>
      <c r="D19" s="305" t="s">
        <v>388</v>
      </c>
      <c r="E19" s="305" t="s">
        <v>103</v>
      </c>
      <c r="F19" s="305" t="s">
        <v>102</v>
      </c>
      <c r="G19" s="305" t="s">
        <v>384</v>
      </c>
      <c r="H19" s="305" t="s">
        <v>101</v>
      </c>
      <c r="I19" s="305" t="s">
        <v>100</v>
      </c>
      <c r="J19" s="305" t="s">
        <v>99</v>
      </c>
      <c r="K19" s="305" t="s">
        <v>98</v>
      </c>
      <c r="L19" s="305" t="s">
        <v>97</v>
      </c>
      <c r="M19" s="305" t="s">
        <v>96</v>
      </c>
      <c r="N19" s="305" t="s">
        <v>95</v>
      </c>
      <c r="O19" s="305" t="s">
        <v>94</v>
      </c>
      <c r="P19" s="305" t="s">
        <v>93</v>
      </c>
      <c r="Q19" s="305" t="s">
        <v>387</v>
      </c>
      <c r="R19" s="305"/>
      <c r="S19" s="308" t="s">
        <v>491</v>
      </c>
      <c r="T19" s="4"/>
      <c r="U19" s="4"/>
      <c r="V19" s="4"/>
      <c r="W19" s="4"/>
      <c r="X19" s="4"/>
      <c r="Y19" s="4"/>
    </row>
    <row r="20" spans="1:28" s="3" customFormat="1" ht="180.75" customHeight="1" x14ac:dyDescent="0.25">
      <c r="A20" s="305"/>
      <c r="B20" s="305"/>
      <c r="C20" s="307"/>
      <c r="D20" s="305"/>
      <c r="E20" s="305"/>
      <c r="F20" s="305"/>
      <c r="G20" s="305"/>
      <c r="H20" s="305"/>
      <c r="I20" s="305"/>
      <c r="J20" s="305"/>
      <c r="K20" s="305"/>
      <c r="L20" s="305"/>
      <c r="M20" s="305"/>
      <c r="N20" s="305"/>
      <c r="O20" s="305"/>
      <c r="P20" s="305"/>
      <c r="Q20" s="23" t="s">
        <v>385</v>
      </c>
      <c r="R20" s="24" t="s">
        <v>386</v>
      </c>
      <c r="S20" s="308"/>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4" t="str">
        <f>'1. паспорт местоположение'!A5:C5</f>
        <v>Год раскрытия информации: 2024 год</v>
      </c>
      <c r="B6" s="304"/>
      <c r="C6" s="304"/>
      <c r="D6" s="304"/>
      <c r="E6" s="304"/>
      <c r="F6" s="304"/>
      <c r="G6" s="304"/>
      <c r="H6" s="304"/>
      <c r="I6" s="304"/>
      <c r="J6" s="304"/>
      <c r="K6" s="304"/>
      <c r="L6" s="304"/>
      <c r="M6" s="304"/>
      <c r="N6" s="304"/>
      <c r="O6" s="304"/>
      <c r="P6" s="304"/>
      <c r="Q6" s="304"/>
      <c r="R6" s="304"/>
      <c r="S6" s="304"/>
      <c r="T6" s="304"/>
    </row>
    <row r="7" spans="1:20" s="8" customFormat="1" x14ac:dyDescent="0.25">
      <c r="A7" s="12"/>
    </row>
    <row r="8" spans="1:20" s="8" customFormat="1" ht="17.399999999999999" x14ac:dyDescent="0.25">
      <c r="A8" s="303" t="s">
        <v>10</v>
      </c>
      <c r="B8" s="303"/>
      <c r="C8" s="303"/>
      <c r="D8" s="303"/>
      <c r="E8" s="303"/>
      <c r="F8" s="303"/>
      <c r="G8" s="303"/>
      <c r="H8" s="303"/>
      <c r="I8" s="303"/>
      <c r="J8" s="303"/>
      <c r="K8" s="303"/>
      <c r="L8" s="303"/>
      <c r="M8" s="303"/>
      <c r="N8" s="303"/>
      <c r="O8" s="303"/>
      <c r="P8" s="303"/>
      <c r="Q8" s="303"/>
      <c r="R8" s="303"/>
      <c r="S8" s="303"/>
      <c r="T8" s="303"/>
    </row>
    <row r="9" spans="1:20" s="8" customFormat="1" ht="17.399999999999999" x14ac:dyDescent="0.25">
      <c r="A9" s="303"/>
      <c r="B9" s="303"/>
      <c r="C9" s="303"/>
      <c r="D9" s="303"/>
      <c r="E9" s="303"/>
      <c r="F9" s="303"/>
      <c r="G9" s="303"/>
      <c r="H9" s="303"/>
      <c r="I9" s="303"/>
      <c r="J9" s="303"/>
      <c r="K9" s="303"/>
      <c r="L9" s="303"/>
      <c r="M9" s="303"/>
      <c r="N9" s="303"/>
      <c r="O9" s="303"/>
      <c r="P9" s="303"/>
      <c r="Q9" s="303"/>
      <c r="R9" s="303"/>
      <c r="S9" s="303"/>
      <c r="T9" s="303"/>
    </row>
    <row r="10" spans="1:20" s="8" customFormat="1" ht="18.75" customHeight="1" x14ac:dyDescent="0.25">
      <c r="A10" s="298" t="str">
        <f>'1. паспорт местоположение'!A9:C9</f>
        <v xml:space="preserve">Акционерное общество "Калининградская генерирующая компания" </v>
      </c>
      <c r="B10" s="298"/>
      <c r="C10" s="298"/>
      <c r="D10" s="298"/>
      <c r="E10" s="298"/>
      <c r="F10" s="298"/>
      <c r="G10" s="298"/>
      <c r="H10" s="298"/>
      <c r="I10" s="298"/>
      <c r="J10" s="298"/>
      <c r="K10" s="298"/>
      <c r="L10" s="298"/>
      <c r="M10" s="298"/>
      <c r="N10" s="298"/>
      <c r="O10" s="298"/>
      <c r="P10" s="298"/>
      <c r="Q10" s="298"/>
      <c r="R10" s="298"/>
      <c r="S10" s="298"/>
      <c r="T10" s="298"/>
    </row>
    <row r="11" spans="1:20" s="8" customFormat="1" ht="18.75" customHeight="1" x14ac:dyDescent="0.25">
      <c r="A11" s="299" t="s">
        <v>9</v>
      </c>
      <c r="B11" s="299"/>
      <c r="C11" s="299"/>
      <c r="D11" s="299"/>
      <c r="E11" s="299"/>
      <c r="F11" s="299"/>
      <c r="G11" s="299"/>
      <c r="H11" s="299"/>
      <c r="I11" s="299"/>
      <c r="J11" s="299"/>
      <c r="K11" s="299"/>
      <c r="L11" s="299"/>
      <c r="M11" s="299"/>
      <c r="N11" s="299"/>
      <c r="O11" s="299"/>
      <c r="P11" s="299"/>
      <c r="Q11" s="299"/>
      <c r="R11" s="299"/>
      <c r="S11" s="299"/>
      <c r="T11" s="299"/>
    </row>
    <row r="12" spans="1:20" s="8" customFormat="1" ht="17.399999999999999" x14ac:dyDescent="0.25">
      <c r="A12" s="303"/>
      <c r="B12" s="303"/>
      <c r="C12" s="303"/>
      <c r="D12" s="303"/>
      <c r="E12" s="303"/>
      <c r="F12" s="303"/>
      <c r="G12" s="303"/>
      <c r="H12" s="303"/>
      <c r="I12" s="303"/>
      <c r="J12" s="303"/>
      <c r="K12" s="303"/>
      <c r="L12" s="303"/>
      <c r="M12" s="303"/>
      <c r="N12" s="303"/>
      <c r="O12" s="303"/>
      <c r="P12" s="303"/>
      <c r="Q12" s="303"/>
      <c r="R12" s="303"/>
      <c r="S12" s="303"/>
      <c r="T12" s="303"/>
    </row>
    <row r="13" spans="1:20" s="8" customFormat="1" ht="18.75" customHeight="1" x14ac:dyDescent="0.25">
      <c r="A13" s="298" t="str">
        <f>'1. паспорт местоположение'!A12:C12</f>
        <v>N_KGK_01</v>
      </c>
      <c r="B13" s="298"/>
      <c r="C13" s="298"/>
      <c r="D13" s="298"/>
      <c r="E13" s="298"/>
      <c r="F13" s="298"/>
      <c r="G13" s="298"/>
      <c r="H13" s="298"/>
      <c r="I13" s="298"/>
      <c r="J13" s="298"/>
      <c r="K13" s="298"/>
      <c r="L13" s="298"/>
      <c r="M13" s="298"/>
      <c r="N13" s="298"/>
      <c r="O13" s="298"/>
      <c r="P13" s="298"/>
      <c r="Q13" s="298"/>
      <c r="R13" s="298"/>
      <c r="S13" s="298"/>
      <c r="T13" s="298"/>
    </row>
    <row r="14" spans="1:20" s="8" customFormat="1" ht="18.75" customHeight="1" x14ac:dyDescent="0.25">
      <c r="A14" s="299" t="s">
        <v>8</v>
      </c>
      <c r="B14" s="299"/>
      <c r="C14" s="299"/>
      <c r="D14" s="299"/>
      <c r="E14" s="299"/>
      <c r="F14" s="299"/>
      <c r="G14" s="299"/>
      <c r="H14" s="299"/>
      <c r="I14" s="299"/>
      <c r="J14" s="299"/>
      <c r="K14" s="299"/>
      <c r="L14" s="299"/>
      <c r="M14" s="299"/>
      <c r="N14" s="299"/>
      <c r="O14" s="299"/>
      <c r="P14" s="299"/>
      <c r="Q14" s="299"/>
      <c r="R14" s="299"/>
      <c r="S14" s="299"/>
      <c r="T14" s="299"/>
    </row>
    <row r="15" spans="1:20" s="8" customFormat="1" ht="15.75" customHeight="1" x14ac:dyDescent="0.25">
      <c r="A15" s="300"/>
      <c r="B15" s="300"/>
      <c r="C15" s="300"/>
      <c r="D15" s="300"/>
      <c r="E15" s="300"/>
      <c r="F15" s="300"/>
      <c r="G15" s="300"/>
      <c r="H15" s="300"/>
      <c r="I15" s="300"/>
      <c r="J15" s="300"/>
      <c r="K15" s="300"/>
      <c r="L15" s="300"/>
      <c r="M15" s="300"/>
      <c r="N15" s="300"/>
      <c r="O15" s="300"/>
      <c r="P15" s="300"/>
      <c r="Q15" s="300"/>
      <c r="R15" s="300"/>
      <c r="S15" s="300"/>
      <c r="T15" s="300"/>
    </row>
    <row r="16" spans="1:20" s="3" customFormat="1" ht="12" x14ac:dyDescent="0.25">
      <c r="A16" s="298"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6" s="298"/>
      <c r="C16" s="298"/>
      <c r="D16" s="298"/>
      <c r="E16" s="298"/>
      <c r="F16" s="298"/>
      <c r="G16" s="298"/>
      <c r="H16" s="298"/>
      <c r="I16" s="298"/>
      <c r="J16" s="298"/>
      <c r="K16" s="298"/>
      <c r="L16" s="298"/>
      <c r="M16" s="298"/>
      <c r="N16" s="298"/>
      <c r="O16" s="298"/>
      <c r="P16" s="298"/>
      <c r="Q16" s="298"/>
      <c r="R16" s="298"/>
      <c r="S16" s="298"/>
      <c r="T16" s="298"/>
    </row>
    <row r="17" spans="1:113" s="3" customFormat="1" ht="15" customHeight="1" x14ac:dyDescent="0.25">
      <c r="A17" s="299" t="s">
        <v>7</v>
      </c>
      <c r="B17" s="299"/>
      <c r="C17" s="299"/>
      <c r="D17" s="299"/>
      <c r="E17" s="299"/>
      <c r="F17" s="299"/>
      <c r="G17" s="299"/>
      <c r="H17" s="299"/>
      <c r="I17" s="299"/>
      <c r="J17" s="299"/>
      <c r="K17" s="299"/>
      <c r="L17" s="299"/>
      <c r="M17" s="299"/>
      <c r="N17" s="299"/>
      <c r="O17" s="299"/>
      <c r="P17" s="299"/>
      <c r="Q17" s="299"/>
      <c r="R17" s="299"/>
      <c r="S17" s="299"/>
      <c r="T17" s="299"/>
    </row>
    <row r="18" spans="1:113" s="3" customFormat="1" ht="15" customHeight="1" x14ac:dyDescent="0.25">
      <c r="A18" s="300"/>
      <c r="B18" s="300"/>
      <c r="C18" s="300"/>
      <c r="D18" s="300"/>
      <c r="E18" s="300"/>
      <c r="F18" s="300"/>
      <c r="G18" s="300"/>
      <c r="H18" s="300"/>
      <c r="I18" s="300"/>
      <c r="J18" s="300"/>
      <c r="K18" s="300"/>
      <c r="L18" s="300"/>
      <c r="M18" s="300"/>
      <c r="N18" s="300"/>
      <c r="O18" s="300"/>
      <c r="P18" s="300"/>
      <c r="Q18" s="300"/>
      <c r="R18" s="300"/>
      <c r="S18" s="300"/>
      <c r="T18" s="300"/>
    </row>
    <row r="19" spans="1:113" s="3" customFormat="1" ht="15" customHeight="1" x14ac:dyDescent="0.25">
      <c r="A19" s="312" t="s">
        <v>503</v>
      </c>
      <c r="B19" s="312"/>
      <c r="C19" s="312"/>
      <c r="D19" s="312"/>
      <c r="E19" s="312"/>
      <c r="F19" s="312"/>
      <c r="G19" s="312"/>
      <c r="H19" s="312"/>
      <c r="I19" s="312"/>
      <c r="J19" s="312"/>
      <c r="K19" s="312"/>
      <c r="L19" s="312"/>
      <c r="M19" s="312"/>
      <c r="N19" s="312"/>
      <c r="O19" s="312"/>
      <c r="P19" s="312"/>
      <c r="Q19" s="312"/>
      <c r="R19" s="312"/>
      <c r="S19" s="312"/>
      <c r="T19" s="312"/>
    </row>
    <row r="20" spans="1:113" s="31" customFormat="1" ht="21" customHeight="1" x14ac:dyDescent="0.3">
      <c r="A20" s="313"/>
      <c r="B20" s="313"/>
      <c r="C20" s="313"/>
      <c r="D20" s="313"/>
      <c r="E20" s="313"/>
      <c r="F20" s="313"/>
      <c r="G20" s="313"/>
      <c r="H20" s="313"/>
      <c r="I20" s="313"/>
      <c r="J20" s="313"/>
      <c r="K20" s="313"/>
      <c r="L20" s="313"/>
      <c r="M20" s="313"/>
      <c r="N20" s="313"/>
      <c r="O20" s="313"/>
      <c r="P20" s="313"/>
      <c r="Q20" s="313"/>
      <c r="R20" s="313"/>
      <c r="S20" s="313"/>
      <c r="T20" s="313"/>
    </row>
    <row r="21" spans="1:113" ht="46.5" customHeight="1" x14ac:dyDescent="0.3">
      <c r="A21" s="314" t="s">
        <v>6</v>
      </c>
      <c r="B21" s="317" t="s">
        <v>229</v>
      </c>
      <c r="C21" s="318"/>
      <c r="D21" s="321" t="s">
        <v>126</v>
      </c>
      <c r="E21" s="317" t="s">
        <v>532</v>
      </c>
      <c r="F21" s="318"/>
      <c r="G21" s="317" t="s">
        <v>280</v>
      </c>
      <c r="H21" s="318"/>
      <c r="I21" s="317" t="s">
        <v>125</v>
      </c>
      <c r="J21" s="318"/>
      <c r="K21" s="321" t="s">
        <v>124</v>
      </c>
      <c r="L21" s="317" t="s">
        <v>123</v>
      </c>
      <c r="M21" s="318"/>
      <c r="N21" s="317" t="s">
        <v>528</v>
      </c>
      <c r="O21" s="318"/>
      <c r="P21" s="321" t="s">
        <v>122</v>
      </c>
      <c r="Q21" s="309" t="s">
        <v>121</v>
      </c>
      <c r="R21" s="310"/>
      <c r="S21" s="309" t="s">
        <v>120</v>
      </c>
      <c r="T21" s="311"/>
    </row>
    <row r="22" spans="1:113" ht="204.75" customHeight="1" x14ac:dyDescent="0.3">
      <c r="A22" s="315"/>
      <c r="B22" s="319"/>
      <c r="C22" s="320"/>
      <c r="D22" s="324"/>
      <c r="E22" s="319"/>
      <c r="F22" s="320"/>
      <c r="G22" s="319"/>
      <c r="H22" s="320"/>
      <c r="I22" s="319"/>
      <c r="J22" s="320"/>
      <c r="K22" s="322"/>
      <c r="L22" s="319"/>
      <c r="M22" s="320"/>
      <c r="N22" s="319"/>
      <c r="O22" s="320"/>
      <c r="P22" s="322"/>
      <c r="Q22" s="67" t="s">
        <v>119</v>
      </c>
      <c r="R22" s="67" t="s">
        <v>502</v>
      </c>
      <c r="S22" s="67" t="s">
        <v>118</v>
      </c>
      <c r="T22" s="67" t="s">
        <v>117</v>
      </c>
    </row>
    <row r="23" spans="1:113" ht="51.75" customHeight="1" x14ac:dyDescent="0.3">
      <c r="A23" s="316"/>
      <c r="B23" s="67" t="s">
        <v>115</v>
      </c>
      <c r="C23" s="67" t="s">
        <v>116</v>
      </c>
      <c r="D23" s="322"/>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3" t="s">
        <v>538</v>
      </c>
      <c r="C29" s="323"/>
      <c r="D29" s="323"/>
      <c r="E29" s="323"/>
      <c r="F29" s="323"/>
      <c r="G29" s="323"/>
      <c r="H29" s="323"/>
      <c r="I29" s="323"/>
      <c r="J29" s="323"/>
      <c r="K29" s="323"/>
      <c r="L29" s="323"/>
      <c r="M29" s="323"/>
      <c r="N29" s="323"/>
      <c r="O29" s="323"/>
      <c r="P29" s="323"/>
      <c r="Q29" s="323"/>
      <c r="R29" s="323"/>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4" t="str">
        <f>'1. паспорт местоположение'!A5:C5</f>
        <v>Год раскрытия информации: 2024 год</v>
      </c>
      <c r="B5" s="304"/>
      <c r="C5" s="304"/>
      <c r="D5" s="304"/>
      <c r="E5" s="304"/>
      <c r="F5" s="304"/>
      <c r="G5" s="304"/>
      <c r="H5" s="304"/>
      <c r="I5" s="304"/>
      <c r="J5" s="304"/>
      <c r="K5" s="304"/>
      <c r="L5" s="304"/>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98" t="s">
        <v>566</v>
      </c>
      <c r="F12" s="298"/>
      <c r="G12" s="29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1" t="s">
        <v>6</v>
      </c>
      <c r="B21" s="317" t="s">
        <v>512</v>
      </c>
      <c r="C21" s="318"/>
      <c r="D21" s="317" t="s">
        <v>514</v>
      </c>
      <c r="E21" s="318"/>
      <c r="F21" s="309" t="s">
        <v>98</v>
      </c>
      <c r="G21" s="311"/>
      <c r="H21" s="311"/>
      <c r="I21" s="310"/>
      <c r="J21" s="321" t="s">
        <v>515</v>
      </c>
      <c r="K21" s="317" t="s">
        <v>516</v>
      </c>
      <c r="L21" s="318"/>
      <c r="M21" s="317" t="s">
        <v>517</v>
      </c>
      <c r="N21" s="318"/>
      <c r="O21" s="317" t="s">
        <v>504</v>
      </c>
      <c r="P21" s="318"/>
      <c r="Q21" s="317" t="s">
        <v>131</v>
      </c>
      <c r="R21" s="318"/>
      <c r="S21" s="321" t="s">
        <v>130</v>
      </c>
      <c r="T21" s="321" t="s">
        <v>518</v>
      </c>
      <c r="U21" s="321" t="s">
        <v>513</v>
      </c>
      <c r="V21" s="317" t="s">
        <v>129</v>
      </c>
      <c r="W21" s="318"/>
      <c r="X21" s="309" t="s">
        <v>121</v>
      </c>
      <c r="Y21" s="311"/>
      <c r="Z21" s="309" t="s">
        <v>120</v>
      </c>
      <c r="AA21" s="311"/>
    </row>
    <row r="22" spans="1:27" ht="216" customHeight="1" x14ac:dyDescent="0.3">
      <c r="A22" s="324"/>
      <c r="B22" s="319"/>
      <c r="C22" s="320"/>
      <c r="D22" s="319"/>
      <c r="E22" s="320"/>
      <c r="F22" s="309" t="s">
        <v>128</v>
      </c>
      <c r="G22" s="310"/>
      <c r="H22" s="309" t="s">
        <v>127</v>
      </c>
      <c r="I22" s="310"/>
      <c r="J22" s="322"/>
      <c r="K22" s="319"/>
      <c r="L22" s="320"/>
      <c r="M22" s="319"/>
      <c r="N22" s="320"/>
      <c r="O22" s="319"/>
      <c r="P22" s="320"/>
      <c r="Q22" s="319"/>
      <c r="R22" s="320"/>
      <c r="S22" s="322"/>
      <c r="T22" s="322"/>
      <c r="U22" s="322"/>
      <c r="V22" s="319"/>
      <c r="W22" s="320"/>
      <c r="X22" s="67" t="s">
        <v>119</v>
      </c>
      <c r="Y22" s="67" t="s">
        <v>502</v>
      </c>
      <c r="Z22" s="67" t="s">
        <v>118</v>
      </c>
      <c r="AA22" s="67" t="s">
        <v>117</v>
      </c>
    </row>
    <row r="23" spans="1:27" ht="60" customHeight="1" x14ac:dyDescent="0.3">
      <c r="A23" s="322"/>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43" customWidth="1"/>
    <col min="2" max="2" width="53.5546875" style="243" customWidth="1"/>
    <col min="3" max="3" width="98.33203125" style="243" customWidth="1"/>
    <col min="4" max="4" width="14.44140625" style="243" customWidth="1"/>
    <col min="5" max="5" width="36.5546875" style="243" customWidth="1"/>
    <col min="6" max="6" width="20" style="243" customWidth="1"/>
    <col min="7" max="7" width="25.5546875" style="243" customWidth="1"/>
    <col min="8" max="8" width="16.44140625" style="243" customWidth="1"/>
    <col min="9" max="16384" width="9.109375" style="243"/>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1" t="str">
        <f>'1. паспорт местоположение'!A5:C5</f>
        <v>Год раскрытия информации: 2024 год</v>
      </c>
      <c r="B5" s="291"/>
      <c r="C5" s="291"/>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row>
    <row r="6" spans="1:29" s="224" customFormat="1" ht="18" x14ac:dyDescent="0.35">
      <c r="A6" s="227"/>
      <c r="G6" s="226"/>
    </row>
    <row r="7" spans="1:29" s="224" customFormat="1" ht="17.399999999999999" x14ac:dyDescent="0.25">
      <c r="A7" s="329" t="s">
        <v>10</v>
      </c>
      <c r="B7" s="329"/>
      <c r="C7" s="329"/>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9"/>
      <c r="B8" s="329"/>
      <c r="C8" s="329"/>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30" t="str">
        <f>'1. паспорт местоположение'!A9:C9</f>
        <v xml:space="preserve">Акционерное общество "Калининградская генерирующая компания" </v>
      </c>
      <c r="B9" s="330"/>
      <c r="C9" s="330"/>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6" t="s">
        <v>9</v>
      </c>
      <c r="B10" s="326"/>
      <c r="C10" s="326"/>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9"/>
      <c r="B11" s="329"/>
      <c r="C11" s="329"/>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30" t="str">
        <f>'1. паспорт местоположение'!A12:C12</f>
        <v>N_KGK_01</v>
      </c>
      <c r="B12" s="330"/>
      <c r="C12" s="330"/>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6" t="s">
        <v>8</v>
      </c>
      <c r="B13" s="326"/>
      <c r="C13" s="326"/>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7"/>
      <c r="B14" s="327"/>
      <c r="C14" s="327"/>
      <c r="D14" s="233"/>
      <c r="E14" s="233"/>
      <c r="F14" s="233"/>
      <c r="G14" s="233"/>
      <c r="H14" s="233"/>
      <c r="I14" s="233"/>
      <c r="J14" s="233"/>
      <c r="K14" s="233"/>
      <c r="L14" s="233"/>
      <c r="M14" s="233"/>
      <c r="N14" s="233"/>
      <c r="O14" s="233"/>
      <c r="P14" s="233"/>
      <c r="Q14" s="233"/>
      <c r="R14" s="233"/>
      <c r="S14" s="233"/>
      <c r="T14" s="233"/>
      <c r="U14" s="233"/>
    </row>
    <row r="15" spans="1:29" s="234" customFormat="1" ht="28.5" customHeight="1" x14ac:dyDescent="0.25">
      <c r="A15" s="325"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5" s="325"/>
      <c r="C15" s="325"/>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6" t="s">
        <v>7</v>
      </c>
      <c r="B16" s="326"/>
      <c r="C16" s="326"/>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7"/>
      <c r="B17" s="327"/>
      <c r="C17" s="327"/>
      <c r="D17" s="233"/>
      <c r="E17" s="233"/>
      <c r="F17" s="233"/>
      <c r="G17" s="233"/>
      <c r="H17" s="233"/>
      <c r="I17" s="233"/>
      <c r="J17" s="233"/>
      <c r="K17" s="233"/>
      <c r="L17" s="233"/>
      <c r="M17" s="233"/>
      <c r="N17" s="233"/>
      <c r="O17" s="233"/>
      <c r="P17" s="233"/>
      <c r="Q17" s="233"/>
      <c r="R17" s="233"/>
    </row>
    <row r="18" spans="1:21" s="234" customFormat="1" ht="17.399999999999999" x14ac:dyDescent="0.25">
      <c r="A18" s="328" t="s">
        <v>497</v>
      </c>
      <c r="B18" s="328"/>
      <c r="C18" s="328"/>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85" t="s">
        <v>510</v>
      </c>
      <c r="C22" s="242" t="s">
        <v>581</v>
      </c>
      <c r="D22" s="232"/>
      <c r="E22" s="232"/>
      <c r="F22" s="233"/>
      <c r="G22" s="233"/>
      <c r="H22" s="233"/>
      <c r="I22" s="233"/>
      <c r="J22" s="233"/>
      <c r="K22" s="233"/>
      <c r="L22" s="233"/>
      <c r="M22" s="233"/>
      <c r="N22" s="233"/>
      <c r="O22" s="233"/>
      <c r="P22" s="233"/>
    </row>
    <row r="23" spans="1:21" ht="46.8" x14ac:dyDescent="0.3">
      <c r="A23" s="239" t="s">
        <v>64</v>
      </c>
      <c r="B23" s="240" t="s">
        <v>61</v>
      </c>
      <c r="C23" s="242" t="s">
        <v>582</v>
      </c>
    </row>
    <row r="24" spans="1:21" ht="46.8" x14ac:dyDescent="0.3">
      <c r="A24" s="239" t="s">
        <v>63</v>
      </c>
      <c r="B24" s="240" t="s">
        <v>530</v>
      </c>
      <c r="C24" s="286" t="s">
        <v>579</v>
      </c>
    </row>
    <row r="25" spans="1:21" ht="31.2" x14ac:dyDescent="0.3">
      <c r="A25" s="239" t="s">
        <v>62</v>
      </c>
      <c r="B25" s="240" t="s">
        <v>531</v>
      </c>
      <c r="C25" s="287">
        <f>'1. паспорт местоположение'!C48</f>
        <v>0.55352880000000004</v>
      </c>
    </row>
    <row r="26" spans="1:21" ht="31.2" x14ac:dyDescent="0.3">
      <c r="A26" s="239" t="s">
        <v>60</v>
      </c>
      <c r="B26" s="240" t="s">
        <v>237</v>
      </c>
      <c r="C26" s="236" t="s">
        <v>577</v>
      </c>
    </row>
    <row r="27" spans="1:21" ht="31.2" x14ac:dyDescent="0.3">
      <c r="A27" s="239" t="s">
        <v>59</v>
      </c>
      <c r="B27" s="240" t="s">
        <v>511</v>
      </c>
      <c r="C27" s="253" t="s">
        <v>580</v>
      </c>
    </row>
    <row r="28" spans="1:21" ht="15.6" x14ac:dyDescent="0.3">
      <c r="A28" s="239" t="s">
        <v>57</v>
      </c>
      <c r="B28" s="240" t="s">
        <v>58</v>
      </c>
      <c r="C28" s="259">
        <v>2024</v>
      </c>
    </row>
    <row r="29" spans="1:21" ht="15.6" x14ac:dyDescent="0.3">
      <c r="A29" s="239" t="s">
        <v>55</v>
      </c>
      <c r="B29" s="236" t="s">
        <v>56</v>
      </c>
      <c r="C29" s="259">
        <v>2024</v>
      </c>
    </row>
    <row r="30" spans="1:21" ht="31.2" x14ac:dyDescent="0.3">
      <c r="A30" s="239" t="s">
        <v>74</v>
      </c>
      <c r="B30" s="236" t="s">
        <v>54</v>
      </c>
      <c r="C30" s="236"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6" spans="1:28" ht="17.399999999999999" x14ac:dyDescent="0.3">
      <c r="A6" s="303" t="s">
        <v>10</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10"/>
      <c r="AB6" s="10"/>
    </row>
    <row r="7" spans="1:28" ht="17.399999999999999" x14ac:dyDescent="0.3">
      <c r="A7" s="303"/>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10"/>
      <c r="AB7" s="10"/>
    </row>
    <row r="8" spans="1:28" x14ac:dyDescent="0.3">
      <c r="A8" s="298" t="str">
        <f>'1. паспорт местоположение'!A9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7"/>
      <c r="AB8" s="7"/>
    </row>
    <row r="9" spans="1:28" ht="15.6" x14ac:dyDescent="0.3">
      <c r="A9" s="299" t="s">
        <v>9</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5"/>
      <c r="AB9" s="5"/>
    </row>
    <row r="10" spans="1:28" ht="17.399999999999999" x14ac:dyDescent="0.3">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10"/>
      <c r="AB10" s="10"/>
    </row>
    <row r="11" spans="1:28" x14ac:dyDescent="0.3">
      <c r="A11" s="298" t="str">
        <f>'1. паспорт местоположение'!A12:C12</f>
        <v>N_KGK_01</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7"/>
      <c r="AB11" s="7"/>
    </row>
    <row r="12" spans="1:28" ht="15.6" x14ac:dyDescent="0.3">
      <c r="A12" s="299" t="s">
        <v>8</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5"/>
      <c r="AB12" s="5"/>
    </row>
    <row r="13" spans="1:28" ht="18" x14ac:dyDescent="0.3">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9"/>
      <c r="AB13" s="9"/>
    </row>
    <row r="14" spans="1:28" x14ac:dyDescent="0.3">
      <c r="A14" s="298"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7"/>
      <c r="AB14" s="7"/>
    </row>
    <row r="15" spans="1:28" ht="15.6" x14ac:dyDescent="0.3">
      <c r="A15" s="299" t="s">
        <v>7</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5"/>
      <c r="AB15" s="5"/>
    </row>
    <row r="16" spans="1:28" x14ac:dyDescent="0.3">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4"/>
      <c r="AB16" s="14"/>
    </row>
    <row r="17" spans="1:28" x14ac:dyDescent="0.3">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4"/>
      <c r="AB17" s="14"/>
    </row>
    <row r="18" spans="1:28" x14ac:dyDescent="0.3">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4"/>
      <c r="AB18" s="14"/>
    </row>
    <row r="19" spans="1:28" x14ac:dyDescent="0.3">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4"/>
      <c r="AB19" s="14"/>
    </row>
    <row r="20" spans="1:28" x14ac:dyDescent="0.3">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4"/>
      <c r="AB20" s="14"/>
    </row>
    <row r="21" spans="1:28" x14ac:dyDescent="0.3">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4"/>
      <c r="AB21" s="14"/>
    </row>
    <row r="22" spans="1:28" x14ac:dyDescent="0.3">
      <c r="A22" s="332" t="s">
        <v>529</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10"/>
      <c r="AB22" s="110"/>
    </row>
    <row r="23" spans="1:28" ht="32.25" customHeight="1" x14ac:dyDescent="0.3">
      <c r="A23" s="334" t="s">
        <v>380</v>
      </c>
      <c r="B23" s="335"/>
      <c r="C23" s="335"/>
      <c r="D23" s="335"/>
      <c r="E23" s="335"/>
      <c r="F23" s="335"/>
      <c r="G23" s="335"/>
      <c r="H23" s="335"/>
      <c r="I23" s="335"/>
      <c r="J23" s="335"/>
      <c r="K23" s="335"/>
      <c r="L23" s="336"/>
      <c r="M23" s="333" t="s">
        <v>381</v>
      </c>
      <c r="N23" s="333"/>
      <c r="O23" s="333"/>
      <c r="P23" s="333"/>
      <c r="Q23" s="333"/>
      <c r="R23" s="333"/>
      <c r="S23" s="333"/>
      <c r="T23" s="333"/>
      <c r="U23" s="333"/>
      <c r="V23" s="333"/>
      <c r="W23" s="333"/>
      <c r="X23" s="333"/>
      <c r="Y23" s="333"/>
      <c r="Z23" s="333"/>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3" t="s">
        <v>10</v>
      </c>
      <c r="B7" s="303"/>
      <c r="C7" s="303"/>
      <c r="D7" s="303"/>
      <c r="E7" s="303"/>
      <c r="F7" s="303"/>
      <c r="G7" s="303"/>
      <c r="H7" s="303"/>
      <c r="I7" s="303"/>
      <c r="J7" s="303"/>
      <c r="K7" s="303"/>
      <c r="L7" s="303"/>
      <c r="M7" s="303"/>
      <c r="N7" s="303"/>
      <c r="O7" s="303"/>
      <c r="P7" s="10"/>
      <c r="Q7" s="10"/>
      <c r="R7" s="10"/>
      <c r="S7" s="10"/>
      <c r="T7" s="10"/>
      <c r="U7" s="10"/>
      <c r="V7" s="10"/>
      <c r="W7" s="10"/>
      <c r="X7" s="10"/>
      <c r="Y7" s="10"/>
      <c r="Z7" s="10"/>
    </row>
    <row r="8" spans="1:28" s="8" customFormat="1" ht="17.399999999999999" x14ac:dyDescent="0.25">
      <c r="A8" s="303"/>
      <c r="B8" s="303"/>
      <c r="C8" s="303"/>
      <c r="D8" s="303"/>
      <c r="E8" s="303"/>
      <c r="F8" s="303"/>
      <c r="G8" s="303"/>
      <c r="H8" s="303"/>
      <c r="I8" s="303"/>
      <c r="J8" s="303"/>
      <c r="K8" s="303"/>
      <c r="L8" s="303"/>
      <c r="M8" s="303"/>
      <c r="N8" s="303"/>
      <c r="O8" s="303"/>
      <c r="P8" s="10"/>
      <c r="Q8" s="10"/>
      <c r="R8" s="10"/>
      <c r="S8" s="10"/>
      <c r="T8" s="10"/>
      <c r="U8" s="10"/>
      <c r="V8" s="10"/>
      <c r="W8" s="10"/>
      <c r="X8" s="10"/>
      <c r="Y8" s="10"/>
      <c r="Z8" s="10"/>
    </row>
    <row r="9" spans="1:28" s="8" customFormat="1" ht="17.399999999999999"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10"/>
      <c r="Q9" s="10"/>
      <c r="R9" s="10"/>
      <c r="S9" s="10"/>
      <c r="T9" s="10"/>
      <c r="U9" s="10"/>
      <c r="V9" s="10"/>
      <c r="W9" s="10"/>
      <c r="X9" s="10"/>
      <c r="Y9" s="10"/>
      <c r="Z9" s="10"/>
    </row>
    <row r="10" spans="1:28" s="8" customFormat="1" ht="17.399999999999999" x14ac:dyDescent="0.25">
      <c r="A10" s="299" t="s">
        <v>9</v>
      </c>
      <c r="B10" s="299"/>
      <c r="C10" s="299"/>
      <c r="D10" s="299"/>
      <c r="E10" s="299"/>
      <c r="F10" s="299"/>
      <c r="G10" s="299"/>
      <c r="H10" s="299"/>
      <c r="I10" s="299"/>
      <c r="J10" s="299"/>
      <c r="K10" s="299"/>
      <c r="L10" s="299"/>
      <c r="M10" s="299"/>
      <c r="N10" s="299"/>
      <c r="O10" s="299"/>
      <c r="P10" s="10"/>
      <c r="Q10" s="10"/>
      <c r="R10" s="10"/>
      <c r="S10" s="10"/>
      <c r="T10" s="10"/>
      <c r="U10" s="10"/>
      <c r="V10" s="10"/>
      <c r="W10" s="10"/>
      <c r="X10" s="10"/>
      <c r="Y10" s="10"/>
      <c r="Z10" s="10"/>
    </row>
    <row r="11" spans="1:28" s="8" customFormat="1" ht="17.399999999999999" x14ac:dyDescent="0.25">
      <c r="A11" s="303"/>
      <c r="B11" s="303"/>
      <c r="C11" s="303"/>
      <c r="D11" s="303"/>
      <c r="E11" s="303"/>
      <c r="F11" s="303"/>
      <c r="G11" s="303"/>
      <c r="H11" s="303"/>
      <c r="I11" s="303"/>
      <c r="J11" s="303"/>
      <c r="K11" s="303"/>
      <c r="L11" s="303"/>
      <c r="M11" s="303"/>
      <c r="N11" s="303"/>
      <c r="O11" s="303"/>
      <c r="P11" s="10"/>
      <c r="Q11" s="10"/>
      <c r="R11" s="10"/>
      <c r="S11" s="10"/>
      <c r="T11" s="10"/>
      <c r="U11" s="10"/>
      <c r="V11" s="10"/>
      <c r="W11" s="10"/>
      <c r="X11" s="10"/>
      <c r="Y11" s="10"/>
      <c r="Z11" s="10"/>
    </row>
    <row r="12" spans="1:28" s="8" customFormat="1" ht="17.399999999999999" x14ac:dyDescent="0.25">
      <c r="A12" s="298" t="str">
        <f>'1. паспорт местоположение'!A12:C12</f>
        <v>N_KGK_01</v>
      </c>
      <c r="B12" s="298"/>
      <c r="C12" s="298"/>
      <c r="D12" s="298"/>
      <c r="E12" s="298"/>
      <c r="F12" s="298"/>
      <c r="G12" s="298"/>
      <c r="H12" s="298"/>
      <c r="I12" s="298"/>
      <c r="J12" s="298"/>
      <c r="K12" s="298"/>
      <c r="L12" s="298"/>
      <c r="M12" s="298"/>
      <c r="N12" s="298"/>
      <c r="O12" s="298"/>
      <c r="P12" s="10"/>
      <c r="Q12" s="10"/>
      <c r="R12" s="10"/>
      <c r="S12" s="10"/>
      <c r="T12" s="10"/>
      <c r="U12" s="10"/>
      <c r="V12" s="10"/>
      <c r="W12" s="10"/>
      <c r="X12" s="10"/>
      <c r="Y12" s="10"/>
      <c r="Z12" s="10"/>
    </row>
    <row r="13" spans="1:28" s="8" customFormat="1" ht="17.399999999999999" x14ac:dyDescent="0.25">
      <c r="A13" s="299" t="s">
        <v>8</v>
      </c>
      <c r="B13" s="299"/>
      <c r="C13" s="299"/>
      <c r="D13" s="299"/>
      <c r="E13" s="299"/>
      <c r="F13" s="299"/>
      <c r="G13" s="299"/>
      <c r="H13" s="299"/>
      <c r="I13" s="299"/>
      <c r="J13" s="299"/>
      <c r="K13" s="299"/>
      <c r="L13" s="299"/>
      <c r="M13" s="299"/>
      <c r="N13" s="299"/>
      <c r="O13" s="299"/>
      <c r="P13" s="10"/>
      <c r="Q13" s="10"/>
      <c r="R13" s="10"/>
      <c r="S13" s="10"/>
      <c r="T13" s="10"/>
      <c r="U13" s="10"/>
      <c r="V13" s="10"/>
      <c r="W13" s="10"/>
      <c r="X13" s="10"/>
      <c r="Y13" s="10"/>
      <c r="Z13" s="10"/>
    </row>
    <row r="14" spans="1:28" s="8" customFormat="1" ht="15.75" customHeight="1" x14ac:dyDescent="0.25">
      <c r="A14" s="300"/>
      <c r="B14" s="300"/>
      <c r="C14" s="300"/>
      <c r="D14" s="300"/>
      <c r="E14" s="300"/>
      <c r="F14" s="300"/>
      <c r="G14" s="300"/>
      <c r="H14" s="300"/>
      <c r="I14" s="300"/>
      <c r="J14" s="300"/>
      <c r="K14" s="300"/>
      <c r="L14" s="300"/>
      <c r="M14" s="300"/>
      <c r="N14" s="300"/>
      <c r="O14" s="300"/>
      <c r="P14" s="4"/>
      <c r="Q14" s="4"/>
      <c r="R14" s="4"/>
      <c r="S14" s="4"/>
      <c r="T14" s="4"/>
      <c r="U14" s="4"/>
      <c r="V14" s="4"/>
      <c r="W14" s="4"/>
      <c r="X14" s="4"/>
      <c r="Y14" s="4"/>
      <c r="Z14" s="4"/>
    </row>
    <row r="15" spans="1:28" s="3" customFormat="1" ht="12" x14ac:dyDescent="0.25">
      <c r="A15" s="298"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5" s="298"/>
      <c r="C15" s="298"/>
      <c r="D15" s="298"/>
      <c r="E15" s="298"/>
      <c r="F15" s="298"/>
      <c r="G15" s="298"/>
      <c r="H15" s="298"/>
      <c r="I15" s="298"/>
      <c r="J15" s="298"/>
      <c r="K15" s="298"/>
      <c r="L15" s="298"/>
      <c r="M15" s="298"/>
      <c r="N15" s="298"/>
      <c r="O15" s="298"/>
      <c r="P15" s="7"/>
      <c r="Q15" s="7"/>
      <c r="R15" s="7"/>
      <c r="S15" s="7"/>
      <c r="T15" s="7"/>
      <c r="U15" s="7"/>
      <c r="V15" s="7"/>
      <c r="W15" s="7"/>
      <c r="X15" s="7"/>
      <c r="Y15" s="7"/>
      <c r="Z15" s="7"/>
    </row>
    <row r="16" spans="1:28" s="3" customFormat="1" ht="15" customHeight="1" x14ac:dyDescent="0.25">
      <c r="A16" s="299" t="s">
        <v>7</v>
      </c>
      <c r="B16" s="299"/>
      <c r="C16" s="299"/>
      <c r="D16" s="299"/>
      <c r="E16" s="299"/>
      <c r="F16" s="299"/>
      <c r="G16" s="299"/>
      <c r="H16" s="299"/>
      <c r="I16" s="299"/>
      <c r="J16" s="299"/>
      <c r="K16" s="299"/>
      <c r="L16" s="299"/>
      <c r="M16" s="299"/>
      <c r="N16" s="299"/>
      <c r="O16" s="299"/>
      <c r="P16" s="5"/>
      <c r="Q16" s="5"/>
      <c r="R16" s="5"/>
      <c r="S16" s="5"/>
      <c r="T16" s="5"/>
      <c r="U16" s="5"/>
      <c r="V16" s="5"/>
      <c r="W16" s="5"/>
      <c r="X16" s="5"/>
      <c r="Y16" s="5"/>
      <c r="Z16" s="5"/>
    </row>
    <row r="17" spans="1:26" s="3" customFormat="1" ht="15" customHeight="1" x14ac:dyDescent="0.25">
      <c r="A17" s="300"/>
      <c r="B17" s="300"/>
      <c r="C17" s="300"/>
      <c r="D17" s="300"/>
      <c r="E17" s="300"/>
      <c r="F17" s="300"/>
      <c r="G17" s="300"/>
      <c r="H17" s="300"/>
      <c r="I17" s="300"/>
      <c r="J17" s="300"/>
      <c r="K17" s="300"/>
      <c r="L17" s="300"/>
      <c r="M17" s="300"/>
      <c r="N17" s="300"/>
      <c r="O17" s="300"/>
      <c r="P17" s="4"/>
      <c r="Q17" s="4"/>
      <c r="R17" s="4"/>
      <c r="S17" s="4"/>
      <c r="T17" s="4"/>
      <c r="U17" s="4"/>
      <c r="V17" s="4"/>
      <c r="W17" s="4"/>
    </row>
    <row r="18" spans="1:26" s="3" customFormat="1" ht="91.5" customHeight="1" x14ac:dyDescent="0.25">
      <c r="A18" s="337" t="s">
        <v>506</v>
      </c>
      <c r="B18" s="337"/>
      <c r="C18" s="337"/>
      <c r="D18" s="337"/>
      <c r="E18" s="337"/>
      <c r="F18" s="337"/>
      <c r="G18" s="337"/>
      <c r="H18" s="337"/>
      <c r="I18" s="337"/>
      <c r="J18" s="337"/>
      <c r="K18" s="337"/>
      <c r="L18" s="337"/>
      <c r="M18" s="337"/>
      <c r="N18" s="337"/>
      <c r="O18" s="337"/>
      <c r="P18" s="6"/>
      <c r="Q18" s="6"/>
      <c r="R18" s="6"/>
      <c r="S18" s="6"/>
      <c r="T18" s="6"/>
      <c r="U18" s="6"/>
      <c r="V18" s="6"/>
      <c r="W18" s="6"/>
      <c r="X18" s="6"/>
      <c r="Y18" s="6"/>
      <c r="Z18" s="6"/>
    </row>
    <row r="19" spans="1:26" s="3" customFormat="1" ht="78" customHeight="1" x14ac:dyDescent="0.25">
      <c r="A19" s="305" t="s">
        <v>6</v>
      </c>
      <c r="B19" s="305" t="s">
        <v>89</v>
      </c>
      <c r="C19" s="305" t="s">
        <v>88</v>
      </c>
      <c r="D19" s="305" t="s">
        <v>77</v>
      </c>
      <c r="E19" s="338" t="s">
        <v>87</v>
      </c>
      <c r="F19" s="339"/>
      <c r="G19" s="339"/>
      <c r="H19" s="339"/>
      <c r="I19" s="340"/>
      <c r="J19" s="305" t="s">
        <v>86</v>
      </c>
      <c r="K19" s="305"/>
      <c r="L19" s="305"/>
      <c r="M19" s="305"/>
      <c r="N19" s="305"/>
      <c r="O19" s="305"/>
      <c r="P19" s="4"/>
      <c r="Q19" s="4"/>
      <c r="R19" s="4"/>
      <c r="S19" s="4"/>
      <c r="T19" s="4"/>
      <c r="U19" s="4"/>
      <c r="V19" s="4"/>
      <c r="W19" s="4"/>
    </row>
    <row r="20" spans="1:26" s="3" customFormat="1" ht="51" customHeight="1" x14ac:dyDescent="0.25">
      <c r="A20" s="305"/>
      <c r="B20" s="305"/>
      <c r="C20" s="305"/>
      <c r="D20" s="305"/>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4" zoomScale="80" zoomScaleNormal="80" workbookViewId="0">
      <selection activeCell="J55" sqref="J5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52" t="str">
        <f>'1. паспорт местоположение'!A5:C5</f>
        <v>Год раскрытия информации: 2024 год</v>
      </c>
      <c r="B5" s="352"/>
      <c r="C5" s="352"/>
      <c r="D5" s="352"/>
      <c r="E5" s="352"/>
      <c r="F5" s="352"/>
      <c r="G5" s="352"/>
      <c r="H5" s="352"/>
      <c r="I5" s="125"/>
      <c r="J5" s="125"/>
      <c r="K5" s="125"/>
    </row>
    <row r="6" spans="1:11" ht="18" x14ac:dyDescent="0.35">
      <c r="A6" s="12"/>
      <c r="B6" s="8"/>
      <c r="C6" s="8"/>
      <c r="D6" s="8"/>
      <c r="E6" s="8"/>
      <c r="F6" s="8"/>
      <c r="G6" s="8"/>
      <c r="H6" s="8"/>
      <c r="I6" s="8"/>
      <c r="J6" s="8"/>
      <c r="K6" s="11"/>
    </row>
    <row r="7" spans="1:11" ht="17.399999999999999" x14ac:dyDescent="0.25">
      <c r="A7" s="303" t="str">
        <f>'[2]1. паспорт местоположение'!A7:C7</f>
        <v xml:space="preserve">Паспорт инвестиционного проекта </v>
      </c>
      <c r="B7" s="303"/>
      <c r="C7" s="303"/>
      <c r="D7" s="303"/>
      <c r="E7" s="303"/>
      <c r="F7" s="303"/>
      <c r="G7" s="303"/>
      <c r="H7" s="303"/>
      <c r="I7" s="10"/>
      <c r="J7" s="10"/>
      <c r="K7" s="10"/>
    </row>
    <row r="8" spans="1:11" ht="17.399999999999999" x14ac:dyDescent="0.25">
      <c r="A8" s="111"/>
      <c r="B8" s="111"/>
      <c r="C8" s="111"/>
      <c r="D8" s="111"/>
      <c r="E8" s="111"/>
      <c r="F8" s="111"/>
      <c r="G8" s="111"/>
      <c r="H8" s="111"/>
      <c r="I8" s="111"/>
      <c r="J8" s="111"/>
      <c r="K8" s="111"/>
    </row>
    <row r="9" spans="1:11" ht="17.399999999999999" x14ac:dyDescent="0.25">
      <c r="A9" s="312" t="str">
        <f>'1. паспорт местоположение'!A9:C9</f>
        <v xml:space="preserve">Акционерное общество "Калининградская генерирующая компания" </v>
      </c>
      <c r="B9" s="312"/>
      <c r="C9" s="312"/>
      <c r="D9" s="312"/>
      <c r="E9" s="312"/>
      <c r="F9" s="312"/>
      <c r="G9" s="312"/>
      <c r="H9" s="312"/>
      <c r="I9" s="7"/>
      <c r="J9" s="7"/>
      <c r="K9" s="7"/>
    </row>
    <row r="10" spans="1:11" x14ac:dyDescent="0.25">
      <c r="A10" s="299" t="s">
        <v>9</v>
      </c>
      <c r="B10" s="299"/>
      <c r="C10" s="299"/>
      <c r="D10" s="299"/>
      <c r="E10" s="299"/>
      <c r="F10" s="299"/>
      <c r="G10" s="299"/>
      <c r="H10" s="299"/>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12" t="str">
        <f>'1. паспорт местоположение'!A12:C12</f>
        <v>N_KGK_01</v>
      </c>
      <c r="B12" s="312"/>
      <c r="C12" s="312"/>
      <c r="D12" s="312"/>
      <c r="E12" s="312"/>
      <c r="F12" s="312"/>
      <c r="G12" s="312"/>
      <c r="H12" s="312"/>
      <c r="I12" s="7"/>
      <c r="J12" s="7"/>
      <c r="K12" s="7"/>
    </row>
    <row r="13" spans="1:11" x14ac:dyDescent="0.25">
      <c r="A13" s="299" t="s">
        <v>8</v>
      </c>
      <c r="B13" s="299"/>
      <c r="C13" s="299"/>
      <c r="D13" s="299"/>
      <c r="E13" s="299"/>
      <c r="F13" s="299"/>
      <c r="G13" s="299"/>
      <c r="H13" s="299"/>
      <c r="I13" s="5"/>
      <c r="J13" s="5"/>
      <c r="K13" s="5"/>
    </row>
    <row r="14" spans="1:11" ht="18" x14ac:dyDescent="0.25">
      <c r="A14" s="4"/>
      <c r="B14" s="4"/>
      <c r="C14" s="4"/>
      <c r="D14" s="4"/>
      <c r="E14" s="4"/>
      <c r="F14" s="4"/>
      <c r="G14" s="4"/>
      <c r="H14" s="4"/>
      <c r="I14" s="4"/>
      <c r="J14" s="4"/>
      <c r="K14" s="4"/>
    </row>
    <row r="15" spans="1:11" ht="17.399999999999999" x14ac:dyDescent="0.25">
      <c r="A15" s="301" t="str">
        <f>'1. паспорт местоположение'!A15:C15</f>
        <v>Приобретение устройства УПТР-3МЦ для проверки действия максимальных, минимальных и независимых токовых расцепителей автоматов</v>
      </c>
      <c r="B15" s="301"/>
      <c r="C15" s="301"/>
      <c r="D15" s="301"/>
      <c r="E15" s="301"/>
      <c r="F15" s="301"/>
      <c r="G15" s="301"/>
      <c r="H15" s="301"/>
      <c r="I15" s="7"/>
      <c r="J15" s="7"/>
      <c r="K15" s="7"/>
    </row>
    <row r="16" spans="1:11" x14ac:dyDescent="0.25">
      <c r="A16" s="299" t="s">
        <v>7</v>
      </c>
      <c r="B16" s="299"/>
      <c r="C16" s="299"/>
      <c r="D16" s="299"/>
      <c r="E16" s="299"/>
      <c r="F16" s="299"/>
      <c r="G16" s="299"/>
      <c r="H16" s="299"/>
      <c r="I16" s="5"/>
      <c r="J16" s="5"/>
      <c r="K16" s="5"/>
    </row>
    <row r="17" spans="1:11" ht="18" x14ac:dyDescent="0.25">
      <c r="A17" s="4"/>
      <c r="B17" s="4"/>
      <c r="C17" s="4"/>
      <c r="D17" s="4"/>
      <c r="E17" s="4"/>
      <c r="F17" s="4"/>
      <c r="G17" s="4"/>
      <c r="H17" s="4"/>
      <c r="I17" s="4"/>
      <c r="J17" s="4"/>
      <c r="K17" s="4"/>
    </row>
    <row r="18" spans="1:11" ht="17.399999999999999" x14ac:dyDescent="0.25">
      <c r="A18" s="312" t="s">
        <v>507</v>
      </c>
      <c r="B18" s="312"/>
      <c r="C18" s="312"/>
      <c r="D18" s="312"/>
      <c r="E18" s="312"/>
      <c r="F18" s="312"/>
      <c r="G18" s="312"/>
      <c r="H18" s="312"/>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343" t="s">
        <v>351</v>
      </c>
      <c r="E26" s="344"/>
      <c r="F26" s="345"/>
      <c r="G26" s="182"/>
      <c r="H26" s="166"/>
    </row>
    <row r="27" spans="1:11" ht="30.6" customHeight="1" x14ac:dyDescent="0.25">
      <c r="A27" s="133" t="s">
        <v>350</v>
      </c>
      <c r="B27" s="134"/>
      <c r="D27" s="346" t="s">
        <v>349</v>
      </c>
      <c r="E27" s="347"/>
      <c r="F27" s="348"/>
      <c r="G27" s="183"/>
      <c r="H27" s="166"/>
    </row>
    <row r="28" spans="1:11" ht="30.6" customHeight="1" thickBot="1" x14ac:dyDescent="0.3">
      <c r="A28" s="135" t="s">
        <v>348</v>
      </c>
      <c r="B28" s="136"/>
      <c r="D28" s="349" t="s">
        <v>347</v>
      </c>
      <c r="E28" s="350"/>
      <c r="F28" s="351"/>
      <c r="G28" s="184"/>
      <c r="H28" s="167"/>
    </row>
    <row r="29" spans="1:11" ht="15.6" customHeight="1" x14ac:dyDescent="0.25">
      <c r="A29" s="131" t="s">
        <v>346</v>
      </c>
      <c r="B29" s="132">
        <v>0</v>
      </c>
      <c r="D29" s="341"/>
      <c r="E29" s="341"/>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2" t="s">
        <v>555</v>
      </c>
      <c r="B97" s="342"/>
      <c r="C97" s="342"/>
      <c r="D97" s="342"/>
      <c r="E97" s="342"/>
      <c r="F97" s="342"/>
      <c r="G97" s="342"/>
      <c r="H97" s="342"/>
      <c r="I97" s="342"/>
      <c r="J97" s="342"/>
      <c r="K97" s="342"/>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K31" sqref="K31"/>
    </sheetView>
  </sheetViews>
  <sheetFormatPr defaultRowHeight="15.6" x14ac:dyDescent="0.3"/>
  <cols>
    <col min="1" max="1" width="9.109375" style="263"/>
    <col min="2" max="2" width="37.6640625" style="263" customWidth="1"/>
    <col min="3" max="4" width="16.109375" style="263" customWidth="1"/>
    <col min="5" max="6" width="14" style="263" hidden="1" customWidth="1"/>
    <col min="7" max="9" width="14" style="263" customWidth="1"/>
    <col min="10" max="10" width="18.33203125" style="263" customWidth="1"/>
    <col min="11" max="11" width="64.88671875" style="263" customWidth="1"/>
    <col min="12" max="12" width="32.33203125" style="263" customWidth="1"/>
    <col min="13" max="252" width="9.109375" style="263"/>
    <col min="253" max="253" width="37.6640625" style="263" customWidth="1"/>
    <col min="254" max="254" width="9.109375" style="263"/>
    <col min="255" max="255" width="12.88671875" style="263" customWidth="1"/>
    <col min="256" max="257" width="9.109375" style="263" hidden="1" customWidth="1"/>
    <col min="258" max="258" width="18.33203125" style="263" customWidth="1"/>
    <col min="259" max="259" width="64.88671875" style="263" customWidth="1"/>
    <col min="260" max="263" width="9.109375" style="263"/>
    <col min="264" max="264" width="14.88671875" style="263" customWidth="1"/>
    <col min="265" max="508" width="9.109375" style="263"/>
    <col min="509" max="509" width="37.6640625" style="263" customWidth="1"/>
    <col min="510" max="510" width="9.109375" style="263"/>
    <col min="511" max="511" width="12.88671875" style="263" customWidth="1"/>
    <col min="512" max="513" width="9.109375" style="263" hidden="1" customWidth="1"/>
    <col min="514" max="514" width="18.33203125" style="263" customWidth="1"/>
    <col min="515" max="515" width="64.88671875" style="263" customWidth="1"/>
    <col min="516" max="519" width="9.109375" style="263"/>
    <col min="520" max="520" width="14.88671875" style="263" customWidth="1"/>
    <col min="521" max="764" width="9.109375" style="263"/>
    <col min="765" max="765" width="37.6640625" style="263" customWidth="1"/>
    <col min="766" max="766" width="9.109375" style="263"/>
    <col min="767" max="767" width="12.88671875" style="263" customWidth="1"/>
    <col min="768" max="769" width="9.109375" style="263" hidden="1" customWidth="1"/>
    <col min="770" max="770" width="18.33203125" style="263" customWidth="1"/>
    <col min="771" max="771" width="64.88671875" style="263" customWidth="1"/>
    <col min="772" max="775" width="9.109375" style="263"/>
    <col min="776" max="776" width="14.88671875" style="263" customWidth="1"/>
    <col min="777" max="1020" width="9.109375" style="263"/>
    <col min="1021" max="1021" width="37.6640625" style="263" customWidth="1"/>
    <col min="1022" max="1022" width="9.109375" style="263"/>
    <col min="1023" max="1023" width="12.88671875" style="263" customWidth="1"/>
    <col min="1024" max="1025" width="9.109375" style="263" hidden="1" customWidth="1"/>
    <col min="1026" max="1026" width="18.33203125" style="263" customWidth="1"/>
    <col min="1027" max="1027" width="64.88671875" style="263" customWidth="1"/>
    <col min="1028" max="1031" width="9.109375" style="263"/>
    <col min="1032" max="1032" width="14.88671875" style="263" customWidth="1"/>
    <col min="1033" max="1276" width="9.109375" style="263"/>
    <col min="1277" max="1277" width="37.6640625" style="263" customWidth="1"/>
    <col min="1278" max="1278" width="9.109375" style="263"/>
    <col min="1279" max="1279" width="12.88671875" style="263" customWidth="1"/>
    <col min="1280" max="1281" width="9.109375" style="263" hidden="1" customWidth="1"/>
    <col min="1282" max="1282" width="18.33203125" style="263" customWidth="1"/>
    <col min="1283" max="1283" width="64.88671875" style="263" customWidth="1"/>
    <col min="1284" max="1287" width="9.109375" style="263"/>
    <col min="1288" max="1288" width="14.88671875" style="263" customWidth="1"/>
    <col min="1289" max="1532" width="9.109375" style="263"/>
    <col min="1533" max="1533" width="37.6640625" style="263" customWidth="1"/>
    <col min="1534" max="1534" width="9.109375" style="263"/>
    <col min="1535" max="1535" width="12.88671875" style="263" customWidth="1"/>
    <col min="1536" max="1537" width="9.109375" style="263" hidden="1" customWidth="1"/>
    <col min="1538" max="1538" width="18.33203125" style="263" customWidth="1"/>
    <col min="1539" max="1539" width="64.88671875" style="263" customWidth="1"/>
    <col min="1540" max="1543" width="9.109375" style="263"/>
    <col min="1544" max="1544" width="14.88671875" style="263" customWidth="1"/>
    <col min="1545" max="1788" width="9.109375" style="263"/>
    <col min="1789" max="1789" width="37.6640625" style="263" customWidth="1"/>
    <col min="1790" max="1790" width="9.109375" style="263"/>
    <col min="1791" max="1791" width="12.88671875" style="263" customWidth="1"/>
    <col min="1792" max="1793" width="9.109375" style="263" hidden="1" customWidth="1"/>
    <col min="1794" max="1794" width="18.33203125" style="263" customWidth="1"/>
    <col min="1795" max="1795" width="64.88671875" style="263" customWidth="1"/>
    <col min="1796" max="1799" width="9.109375" style="263"/>
    <col min="1800" max="1800" width="14.88671875" style="263" customWidth="1"/>
    <col min="1801" max="2044" width="9.109375" style="263"/>
    <col min="2045" max="2045" width="37.6640625" style="263" customWidth="1"/>
    <col min="2046" max="2046" width="9.109375" style="263"/>
    <col min="2047" max="2047" width="12.88671875" style="263" customWidth="1"/>
    <col min="2048" max="2049" width="9.109375" style="263" hidden="1" customWidth="1"/>
    <col min="2050" max="2050" width="18.33203125" style="263" customWidth="1"/>
    <col min="2051" max="2051" width="64.88671875" style="263" customWidth="1"/>
    <col min="2052" max="2055" width="9.109375" style="263"/>
    <col min="2056" max="2056" width="14.88671875" style="263" customWidth="1"/>
    <col min="2057" max="2300" width="9.109375" style="263"/>
    <col min="2301" max="2301" width="37.6640625" style="263" customWidth="1"/>
    <col min="2302" max="2302" width="9.109375" style="263"/>
    <col min="2303" max="2303" width="12.88671875" style="263" customWidth="1"/>
    <col min="2304" max="2305" width="9.109375" style="263" hidden="1" customWidth="1"/>
    <col min="2306" max="2306" width="18.33203125" style="263" customWidth="1"/>
    <col min="2307" max="2307" width="64.88671875" style="263" customWidth="1"/>
    <col min="2308" max="2311" width="9.109375" style="263"/>
    <col min="2312" max="2312" width="14.88671875" style="263" customWidth="1"/>
    <col min="2313" max="2556" width="9.109375" style="263"/>
    <col min="2557" max="2557" width="37.6640625" style="263" customWidth="1"/>
    <col min="2558" max="2558" width="9.109375" style="263"/>
    <col min="2559" max="2559" width="12.88671875" style="263" customWidth="1"/>
    <col min="2560" max="2561" width="9.109375" style="263" hidden="1" customWidth="1"/>
    <col min="2562" max="2562" width="18.33203125" style="263" customWidth="1"/>
    <col min="2563" max="2563" width="64.88671875" style="263" customWidth="1"/>
    <col min="2564" max="2567" width="9.109375" style="263"/>
    <col min="2568" max="2568" width="14.88671875" style="263" customWidth="1"/>
    <col min="2569" max="2812" width="9.109375" style="263"/>
    <col min="2813" max="2813" width="37.6640625" style="263" customWidth="1"/>
    <col min="2814" max="2814" width="9.109375" style="263"/>
    <col min="2815" max="2815" width="12.88671875" style="263" customWidth="1"/>
    <col min="2816" max="2817" width="9.109375" style="263" hidden="1" customWidth="1"/>
    <col min="2818" max="2818" width="18.33203125" style="263" customWidth="1"/>
    <col min="2819" max="2819" width="64.88671875" style="263" customWidth="1"/>
    <col min="2820" max="2823" width="9.109375" style="263"/>
    <col min="2824" max="2824" width="14.88671875" style="263" customWidth="1"/>
    <col min="2825" max="3068" width="9.109375" style="263"/>
    <col min="3069" max="3069" width="37.6640625" style="263" customWidth="1"/>
    <col min="3070" max="3070" width="9.109375" style="263"/>
    <col min="3071" max="3071" width="12.88671875" style="263" customWidth="1"/>
    <col min="3072" max="3073" width="9.109375" style="263" hidden="1" customWidth="1"/>
    <col min="3074" max="3074" width="18.33203125" style="263" customWidth="1"/>
    <col min="3075" max="3075" width="64.88671875" style="263" customWidth="1"/>
    <col min="3076" max="3079" width="9.109375" style="263"/>
    <col min="3080" max="3080" width="14.88671875" style="263" customWidth="1"/>
    <col min="3081" max="3324" width="9.109375" style="263"/>
    <col min="3325" max="3325" width="37.6640625" style="263" customWidth="1"/>
    <col min="3326" max="3326" width="9.109375" style="263"/>
    <col min="3327" max="3327" width="12.88671875" style="263" customWidth="1"/>
    <col min="3328" max="3329" width="9.109375" style="263" hidden="1" customWidth="1"/>
    <col min="3330" max="3330" width="18.33203125" style="263" customWidth="1"/>
    <col min="3331" max="3331" width="64.88671875" style="263" customWidth="1"/>
    <col min="3332" max="3335" width="9.109375" style="263"/>
    <col min="3336" max="3336" width="14.88671875" style="263" customWidth="1"/>
    <col min="3337" max="3580" width="9.109375" style="263"/>
    <col min="3581" max="3581" width="37.6640625" style="263" customWidth="1"/>
    <col min="3582" max="3582" width="9.109375" style="263"/>
    <col min="3583" max="3583" width="12.88671875" style="263" customWidth="1"/>
    <col min="3584" max="3585" width="9.109375" style="263" hidden="1" customWidth="1"/>
    <col min="3586" max="3586" width="18.33203125" style="263" customWidth="1"/>
    <col min="3587" max="3587" width="64.88671875" style="263" customWidth="1"/>
    <col min="3588" max="3591" width="9.109375" style="263"/>
    <col min="3592" max="3592" width="14.88671875" style="263" customWidth="1"/>
    <col min="3593" max="3836" width="9.109375" style="263"/>
    <col min="3837" max="3837" width="37.6640625" style="263" customWidth="1"/>
    <col min="3838" max="3838" width="9.109375" style="263"/>
    <col min="3839" max="3839" width="12.88671875" style="263" customWidth="1"/>
    <col min="3840" max="3841" width="9.109375" style="263" hidden="1" customWidth="1"/>
    <col min="3842" max="3842" width="18.33203125" style="263" customWidth="1"/>
    <col min="3843" max="3843" width="64.88671875" style="263" customWidth="1"/>
    <col min="3844" max="3847" width="9.109375" style="263"/>
    <col min="3848" max="3848" width="14.88671875" style="263" customWidth="1"/>
    <col min="3849" max="4092" width="9.109375" style="263"/>
    <col min="4093" max="4093" width="37.6640625" style="263" customWidth="1"/>
    <col min="4094" max="4094" width="9.109375" style="263"/>
    <col min="4095" max="4095" width="12.88671875" style="263" customWidth="1"/>
    <col min="4096" max="4097" width="9.109375" style="263" hidden="1" customWidth="1"/>
    <col min="4098" max="4098" width="18.33203125" style="263" customWidth="1"/>
    <col min="4099" max="4099" width="64.88671875" style="263" customWidth="1"/>
    <col min="4100" max="4103" width="9.109375" style="263"/>
    <col min="4104" max="4104" width="14.88671875" style="263" customWidth="1"/>
    <col min="4105" max="4348" width="9.109375" style="263"/>
    <col min="4349" max="4349" width="37.6640625" style="263" customWidth="1"/>
    <col min="4350" max="4350" width="9.109375" style="263"/>
    <col min="4351" max="4351" width="12.88671875" style="263" customWidth="1"/>
    <col min="4352" max="4353" width="9.109375" style="263" hidden="1" customWidth="1"/>
    <col min="4354" max="4354" width="18.33203125" style="263" customWidth="1"/>
    <col min="4355" max="4355" width="64.88671875" style="263" customWidth="1"/>
    <col min="4356" max="4359" width="9.109375" style="263"/>
    <col min="4360" max="4360" width="14.88671875" style="263" customWidth="1"/>
    <col min="4361" max="4604" width="9.109375" style="263"/>
    <col min="4605" max="4605" width="37.6640625" style="263" customWidth="1"/>
    <col min="4606" max="4606" width="9.109375" style="263"/>
    <col min="4607" max="4607" width="12.88671875" style="263" customWidth="1"/>
    <col min="4608" max="4609" width="9.109375" style="263" hidden="1" customWidth="1"/>
    <col min="4610" max="4610" width="18.33203125" style="263" customWidth="1"/>
    <col min="4611" max="4611" width="64.88671875" style="263" customWidth="1"/>
    <col min="4612" max="4615" width="9.109375" style="263"/>
    <col min="4616" max="4616" width="14.88671875" style="263" customWidth="1"/>
    <col min="4617" max="4860" width="9.109375" style="263"/>
    <col min="4861" max="4861" width="37.6640625" style="263" customWidth="1"/>
    <col min="4862" max="4862" width="9.109375" style="263"/>
    <col min="4863" max="4863" width="12.88671875" style="263" customWidth="1"/>
    <col min="4864" max="4865" width="9.109375" style="263" hidden="1" customWidth="1"/>
    <col min="4866" max="4866" width="18.33203125" style="263" customWidth="1"/>
    <col min="4867" max="4867" width="64.88671875" style="263" customWidth="1"/>
    <col min="4868" max="4871" width="9.109375" style="263"/>
    <col min="4872" max="4872" width="14.88671875" style="263" customWidth="1"/>
    <col min="4873" max="5116" width="9.109375" style="263"/>
    <col min="5117" max="5117" width="37.6640625" style="263" customWidth="1"/>
    <col min="5118" max="5118" width="9.109375" style="263"/>
    <col min="5119" max="5119" width="12.88671875" style="263" customWidth="1"/>
    <col min="5120" max="5121" width="9.109375" style="263" hidden="1" customWidth="1"/>
    <col min="5122" max="5122" width="18.33203125" style="263" customWidth="1"/>
    <col min="5123" max="5123" width="64.88671875" style="263" customWidth="1"/>
    <col min="5124" max="5127" width="9.109375" style="263"/>
    <col min="5128" max="5128" width="14.88671875" style="263" customWidth="1"/>
    <col min="5129" max="5372" width="9.109375" style="263"/>
    <col min="5373" max="5373" width="37.6640625" style="263" customWidth="1"/>
    <col min="5374" max="5374" width="9.109375" style="263"/>
    <col min="5375" max="5375" width="12.88671875" style="263" customWidth="1"/>
    <col min="5376" max="5377" width="9.109375" style="263" hidden="1" customWidth="1"/>
    <col min="5378" max="5378" width="18.33203125" style="263" customWidth="1"/>
    <col min="5379" max="5379" width="64.88671875" style="263" customWidth="1"/>
    <col min="5380" max="5383" width="9.109375" style="263"/>
    <col min="5384" max="5384" width="14.88671875" style="263" customWidth="1"/>
    <col min="5385" max="5628" width="9.109375" style="263"/>
    <col min="5629" max="5629" width="37.6640625" style="263" customWidth="1"/>
    <col min="5630" max="5630" width="9.109375" style="263"/>
    <col min="5631" max="5631" width="12.88671875" style="263" customWidth="1"/>
    <col min="5632" max="5633" width="9.109375" style="263" hidden="1" customWidth="1"/>
    <col min="5634" max="5634" width="18.33203125" style="263" customWidth="1"/>
    <col min="5635" max="5635" width="64.88671875" style="263" customWidth="1"/>
    <col min="5636" max="5639" width="9.109375" style="263"/>
    <col min="5640" max="5640" width="14.88671875" style="263" customWidth="1"/>
    <col min="5641" max="5884" width="9.109375" style="263"/>
    <col min="5885" max="5885" width="37.6640625" style="263" customWidth="1"/>
    <col min="5886" max="5886" width="9.109375" style="263"/>
    <col min="5887" max="5887" width="12.88671875" style="263" customWidth="1"/>
    <col min="5888" max="5889" width="9.109375" style="263" hidden="1" customWidth="1"/>
    <col min="5890" max="5890" width="18.33203125" style="263" customWidth="1"/>
    <col min="5891" max="5891" width="64.88671875" style="263" customWidth="1"/>
    <col min="5892" max="5895" width="9.109375" style="263"/>
    <col min="5896" max="5896" width="14.88671875" style="263" customWidth="1"/>
    <col min="5897" max="6140" width="9.109375" style="263"/>
    <col min="6141" max="6141" width="37.6640625" style="263" customWidth="1"/>
    <col min="6142" max="6142" width="9.109375" style="263"/>
    <col min="6143" max="6143" width="12.88671875" style="263" customWidth="1"/>
    <col min="6144" max="6145" width="9.109375" style="263" hidden="1" customWidth="1"/>
    <col min="6146" max="6146" width="18.33203125" style="263" customWidth="1"/>
    <col min="6147" max="6147" width="64.88671875" style="263" customWidth="1"/>
    <col min="6148" max="6151" width="9.109375" style="263"/>
    <col min="6152" max="6152" width="14.88671875" style="263" customWidth="1"/>
    <col min="6153" max="6396" width="9.109375" style="263"/>
    <col min="6397" max="6397" width="37.6640625" style="263" customWidth="1"/>
    <col min="6398" max="6398" width="9.109375" style="263"/>
    <col min="6399" max="6399" width="12.88671875" style="263" customWidth="1"/>
    <col min="6400" max="6401" width="9.109375" style="263" hidden="1" customWidth="1"/>
    <col min="6402" max="6402" width="18.33203125" style="263" customWidth="1"/>
    <col min="6403" max="6403" width="64.88671875" style="263" customWidth="1"/>
    <col min="6404" max="6407" width="9.109375" style="263"/>
    <col min="6408" max="6408" width="14.88671875" style="263" customWidth="1"/>
    <col min="6409" max="6652" width="9.109375" style="263"/>
    <col min="6653" max="6653" width="37.6640625" style="263" customWidth="1"/>
    <col min="6654" max="6654" width="9.109375" style="263"/>
    <col min="6655" max="6655" width="12.88671875" style="263" customWidth="1"/>
    <col min="6656" max="6657" width="9.109375" style="263" hidden="1" customWidth="1"/>
    <col min="6658" max="6658" width="18.33203125" style="263" customWidth="1"/>
    <col min="6659" max="6659" width="64.88671875" style="263" customWidth="1"/>
    <col min="6660" max="6663" width="9.109375" style="263"/>
    <col min="6664" max="6664" width="14.88671875" style="263" customWidth="1"/>
    <col min="6665" max="6908" width="9.109375" style="263"/>
    <col min="6909" max="6909" width="37.6640625" style="263" customWidth="1"/>
    <col min="6910" max="6910" width="9.109375" style="263"/>
    <col min="6911" max="6911" width="12.88671875" style="263" customWidth="1"/>
    <col min="6912" max="6913" width="9.109375" style="263" hidden="1" customWidth="1"/>
    <col min="6914" max="6914" width="18.33203125" style="263" customWidth="1"/>
    <col min="6915" max="6915" width="64.88671875" style="263" customWidth="1"/>
    <col min="6916" max="6919" width="9.109375" style="263"/>
    <col min="6920" max="6920" width="14.88671875" style="263" customWidth="1"/>
    <col min="6921" max="7164" width="9.109375" style="263"/>
    <col min="7165" max="7165" width="37.6640625" style="263" customWidth="1"/>
    <col min="7166" max="7166" width="9.109375" style="263"/>
    <col min="7167" max="7167" width="12.88671875" style="263" customWidth="1"/>
    <col min="7168" max="7169" width="9.109375" style="263" hidden="1" customWidth="1"/>
    <col min="7170" max="7170" width="18.33203125" style="263" customWidth="1"/>
    <col min="7171" max="7171" width="64.88671875" style="263" customWidth="1"/>
    <col min="7172" max="7175" width="9.109375" style="263"/>
    <col min="7176" max="7176" width="14.88671875" style="263" customWidth="1"/>
    <col min="7177" max="7420" width="9.109375" style="263"/>
    <col min="7421" max="7421" width="37.6640625" style="263" customWidth="1"/>
    <col min="7422" max="7422" width="9.109375" style="263"/>
    <col min="7423" max="7423" width="12.88671875" style="263" customWidth="1"/>
    <col min="7424" max="7425" width="9.109375" style="263" hidden="1" customWidth="1"/>
    <col min="7426" max="7426" width="18.33203125" style="263" customWidth="1"/>
    <col min="7427" max="7427" width="64.88671875" style="263" customWidth="1"/>
    <col min="7428" max="7431" width="9.109375" style="263"/>
    <col min="7432" max="7432" width="14.88671875" style="263" customWidth="1"/>
    <col min="7433" max="7676" width="9.109375" style="263"/>
    <col min="7677" max="7677" width="37.6640625" style="263" customWidth="1"/>
    <col min="7678" max="7678" width="9.109375" style="263"/>
    <col min="7679" max="7679" width="12.88671875" style="263" customWidth="1"/>
    <col min="7680" max="7681" width="9.109375" style="263" hidden="1" customWidth="1"/>
    <col min="7682" max="7682" width="18.33203125" style="263" customWidth="1"/>
    <col min="7683" max="7683" width="64.88671875" style="263" customWidth="1"/>
    <col min="7684" max="7687" width="9.109375" style="263"/>
    <col min="7688" max="7688" width="14.88671875" style="263" customWidth="1"/>
    <col min="7689" max="7932" width="9.109375" style="263"/>
    <col min="7933" max="7933" width="37.6640625" style="263" customWidth="1"/>
    <col min="7934" max="7934" width="9.109375" style="263"/>
    <col min="7935" max="7935" width="12.88671875" style="263" customWidth="1"/>
    <col min="7936" max="7937" width="9.109375" style="263" hidden="1" customWidth="1"/>
    <col min="7938" max="7938" width="18.33203125" style="263" customWidth="1"/>
    <col min="7939" max="7939" width="64.88671875" style="263" customWidth="1"/>
    <col min="7940" max="7943" width="9.109375" style="263"/>
    <col min="7944" max="7944" width="14.88671875" style="263" customWidth="1"/>
    <col min="7945" max="8188" width="9.109375" style="263"/>
    <col min="8189" max="8189" width="37.6640625" style="263" customWidth="1"/>
    <col min="8190" max="8190" width="9.109375" style="263"/>
    <col min="8191" max="8191" width="12.88671875" style="263" customWidth="1"/>
    <col min="8192" max="8193" width="9.109375" style="263" hidden="1" customWidth="1"/>
    <col min="8194" max="8194" width="18.33203125" style="263" customWidth="1"/>
    <col min="8195" max="8195" width="64.88671875" style="263" customWidth="1"/>
    <col min="8196" max="8199" width="9.109375" style="263"/>
    <col min="8200" max="8200" width="14.88671875" style="263" customWidth="1"/>
    <col min="8201" max="8444" width="9.109375" style="263"/>
    <col min="8445" max="8445" width="37.6640625" style="263" customWidth="1"/>
    <col min="8446" max="8446" width="9.109375" style="263"/>
    <col min="8447" max="8447" width="12.88671875" style="263" customWidth="1"/>
    <col min="8448" max="8449" width="9.109375" style="263" hidden="1" customWidth="1"/>
    <col min="8450" max="8450" width="18.33203125" style="263" customWidth="1"/>
    <col min="8451" max="8451" width="64.88671875" style="263" customWidth="1"/>
    <col min="8452" max="8455" width="9.109375" style="263"/>
    <col min="8456" max="8456" width="14.88671875" style="263" customWidth="1"/>
    <col min="8457" max="8700" width="9.109375" style="263"/>
    <col min="8701" max="8701" width="37.6640625" style="263" customWidth="1"/>
    <col min="8702" max="8702" width="9.109375" style="263"/>
    <col min="8703" max="8703" width="12.88671875" style="263" customWidth="1"/>
    <col min="8704" max="8705" width="9.109375" style="263" hidden="1" customWidth="1"/>
    <col min="8706" max="8706" width="18.33203125" style="263" customWidth="1"/>
    <col min="8707" max="8707" width="64.88671875" style="263" customWidth="1"/>
    <col min="8708" max="8711" width="9.109375" style="263"/>
    <col min="8712" max="8712" width="14.88671875" style="263" customWidth="1"/>
    <col min="8713" max="8956" width="9.109375" style="263"/>
    <col min="8957" max="8957" width="37.6640625" style="263" customWidth="1"/>
    <col min="8958" max="8958" width="9.109375" style="263"/>
    <col min="8959" max="8959" width="12.88671875" style="263" customWidth="1"/>
    <col min="8960" max="8961" width="9.109375" style="263" hidden="1" customWidth="1"/>
    <col min="8962" max="8962" width="18.33203125" style="263" customWidth="1"/>
    <col min="8963" max="8963" width="64.88671875" style="263" customWidth="1"/>
    <col min="8964" max="8967" width="9.109375" style="263"/>
    <col min="8968" max="8968" width="14.88671875" style="263" customWidth="1"/>
    <col min="8969" max="9212" width="9.109375" style="263"/>
    <col min="9213" max="9213" width="37.6640625" style="263" customWidth="1"/>
    <col min="9214" max="9214" width="9.109375" style="263"/>
    <col min="9215" max="9215" width="12.88671875" style="263" customWidth="1"/>
    <col min="9216" max="9217" width="9.109375" style="263" hidden="1" customWidth="1"/>
    <col min="9218" max="9218" width="18.33203125" style="263" customWidth="1"/>
    <col min="9219" max="9219" width="64.88671875" style="263" customWidth="1"/>
    <col min="9220" max="9223" width="9.109375" style="263"/>
    <col min="9224" max="9224" width="14.88671875" style="263" customWidth="1"/>
    <col min="9225" max="9468" width="9.109375" style="263"/>
    <col min="9469" max="9469" width="37.6640625" style="263" customWidth="1"/>
    <col min="9470" max="9470" width="9.109375" style="263"/>
    <col min="9471" max="9471" width="12.88671875" style="263" customWidth="1"/>
    <col min="9472" max="9473" width="9.109375" style="263" hidden="1" customWidth="1"/>
    <col min="9474" max="9474" width="18.33203125" style="263" customWidth="1"/>
    <col min="9475" max="9475" width="64.88671875" style="263" customWidth="1"/>
    <col min="9476" max="9479" width="9.109375" style="263"/>
    <col min="9480" max="9480" width="14.88671875" style="263" customWidth="1"/>
    <col min="9481" max="9724" width="9.109375" style="263"/>
    <col min="9725" max="9725" width="37.6640625" style="263" customWidth="1"/>
    <col min="9726" max="9726" width="9.109375" style="263"/>
    <col min="9727" max="9727" width="12.88671875" style="263" customWidth="1"/>
    <col min="9728" max="9729" width="9.109375" style="263" hidden="1" customWidth="1"/>
    <col min="9730" max="9730" width="18.33203125" style="263" customWidth="1"/>
    <col min="9731" max="9731" width="64.88671875" style="263" customWidth="1"/>
    <col min="9732" max="9735" width="9.109375" style="263"/>
    <col min="9736" max="9736" width="14.88671875" style="263" customWidth="1"/>
    <col min="9737" max="9980" width="9.109375" style="263"/>
    <col min="9981" max="9981" width="37.6640625" style="263" customWidth="1"/>
    <col min="9982" max="9982" width="9.109375" style="263"/>
    <col min="9983" max="9983" width="12.88671875" style="263" customWidth="1"/>
    <col min="9984" max="9985" width="9.109375" style="263" hidden="1" customWidth="1"/>
    <col min="9986" max="9986" width="18.33203125" style="263" customWidth="1"/>
    <col min="9987" max="9987" width="64.88671875" style="263" customWidth="1"/>
    <col min="9988" max="9991" width="9.109375" style="263"/>
    <col min="9992" max="9992" width="14.88671875" style="263" customWidth="1"/>
    <col min="9993" max="10236" width="9.109375" style="263"/>
    <col min="10237" max="10237" width="37.6640625" style="263" customWidth="1"/>
    <col min="10238" max="10238" width="9.109375" style="263"/>
    <col min="10239" max="10239" width="12.88671875" style="263" customWidth="1"/>
    <col min="10240" max="10241" width="9.109375" style="263" hidden="1" customWidth="1"/>
    <col min="10242" max="10242" width="18.33203125" style="263" customWidth="1"/>
    <col min="10243" max="10243" width="64.88671875" style="263" customWidth="1"/>
    <col min="10244" max="10247" width="9.109375" style="263"/>
    <col min="10248" max="10248" width="14.88671875" style="263" customWidth="1"/>
    <col min="10249" max="10492" width="9.109375" style="263"/>
    <col min="10493" max="10493" width="37.6640625" style="263" customWidth="1"/>
    <col min="10494" max="10494" width="9.109375" style="263"/>
    <col min="10495" max="10495" width="12.88671875" style="263" customWidth="1"/>
    <col min="10496" max="10497" width="9.109375" style="263" hidden="1" customWidth="1"/>
    <col min="10498" max="10498" width="18.33203125" style="263" customWidth="1"/>
    <col min="10499" max="10499" width="64.88671875" style="263" customWidth="1"/>
    <col min="10500" max="10503" width="9.109375" style="263"/>
    <col min="10504" max="10504" width="14.88671875" style="263" customWidth="1"/>
    <col min="10505" max="10748" width="9.109375" style="263"/>
    <col min="10749" max="10749" width="37.6640625" style="263" customWidth="1"/>
    <col min="10750" max="10750" width="9.109375" style="263"/>
    <col min="10751" max="10751" width="12.88671875" style="263" customWidth="1"/>
    <col min="10752" max="10753" width="9.109375" style="263" hidden="1" customWidth="1"/>
    <col min="10754" max="10754" width="18.33203125" style="263" customWidth="1"/>
    <col min="10755" max="10755" width="64.88671875" style="263" customWidth="1"/>
    <col min="10756" max="10759" width="9.109375" style="263"/>
    <col min="10760" max="10760" width="14.88671875" style="263" customWidth="1"/>
    <col min="10761" max="11004" width="9.109375" style="263"/>
    <col min="11005" max="11005" width="37.6640625" style="263" customWidth="1"/>
    <col min="11006" max="11006" width="9.109375" style="263"/>
    <col min="11007" max="11007" width="12.88671875" style="263" customWidth="1"/>
    <col min="11008" max="11009" width="9.109375" style="263" hidden="1" customWidth="1"/>
    <col min="11010" max="11010" width="18.33203125" style="263" customWidth="1"/>
    <col min="11011" max="11011" width="64.88671875" style="263" customWidth="1"/>
    <col min="11012" max="11015" width="9.109375" style="263"/>
    <col min="11016" max="11016" width="14.88671875" style="263" customWidth="1"/>
    <col min="11017" max="11260" width="9.109375" style="263"/>
    <col min="11261" max="11261" width="37.6640625" style="263" customWidth="1"/>
    <col min="11262" max="11262" width="9.109375" style="263"/>
    <col min="11263" max="11263" width="12.88671875" style="263" customWidth="1"/>
    <col min="11264" max="11265" width="9.109375" style="263" hidden="1" customWidth="1"/>
    <col min="11266" max="11266" width="18.33203125" style="263" customWidth="1"/>
    <col min="11267" max="11267" width="64.88671875" style="263" customWidth="1"/>
    <col min="11268" max="11271" width="9.109375" style="263"/>
    <col min="11272" max="11272" width="14.88671875" style="263" customWidth="1"/>
    <col min="11273" max="11516" width="9.109375" style="263"/>
    <col min="11517" max="11517" width="37.6640625" style="263" customWidth="1"/>
    <col min="11518" max="11518" width="9.109375" style="263"/>
    <col min="11519" max="11519" width="12.88671875" style="263" customWidth="1"/>
    <col min="11520" max="11521" width="9.109375" style="263" hidden="1" customWidth="1"/>
    <col min="11522" max="11522" width="18.33203125" style="263" customWidth="1"/>
    <col min="11523" max="11523" width="64.88671875" style="263" customWidth="1"/>
    <col min="11524" max="11527" width="9.109375" style="263"/>
    <col min="11528" max="11528" width="14.88671875" style="263" customWidth="1"/>
    <col min="11529" max="11772" width="9.109375" style="263"/>
    <col min="11773" max="11773" width="37.6640625" style="263" customWidth="1"/>
    <col min="11774" max="11774" width="9.109375" style="263"/>
    <col min="11775" max="11775" width="12.88671875" style="263" customWidth="1"/>
    <col min="11776" max="11777" width="9.109375" style="263" hidden="1" customWidth="1"/>
    <col min="11778" max="11778" width="18.33203125" style="263" customWidth="1"/>
    <col min="11779" max="11779" width="64.88671875" style="263" customWidth="1"/>
    <col min="11780" max="11783" width="9.109375" style="263"/>
    <col min="11784" max="11784" width="14.88671875" style="263" customWidth="1"/>
    <col min="11785" max="12028" width="9.109375" style="263"/>
    <col min="12029" max="12029" width="37.6640625" style="263" customWidth="1"/>
    <col min="12030" max="12030" width="9.109375" style="263"/>
    <col min="12031" max="12031" width="12.88671875" style="263" customWidth="1"/>
    <col min="12032" max="12033" width="9.109375" style="263" hidden="1" customWidth="1"/>
    <col min="12034" max="12034" width="18.33203125" style="263" customWidth="1"/>
    <col min="12035" max="12035" width="64.88671875" style="263" customWidth="1"/>
    <col min="12036" max="12039" width="9.109375" style="263"/>
    <col min="12040" max="12040" width="14.88671875" style="263" customWidth="1"/>
    <col min="12041" max="12284" width="9.109375" style="263"/>
    <col min="12285" max="12285" width="37.6640625" style="263" customWidth="1"/>
    <col min="12286" max="12286" width="9.109375" style="263"/>
    <col min="12287" max="12287" width="12.88671875" style="263" customWidth="1"/>
    <col min="12288" max="12289" width="9.109375" style="263" hidden="1" customWidth="1"/>
    <col min="12290" max="12290" width="18.33203125" style="263" customWidth="1"/>
    <col min="12291" max="12291" width="64.88671875" style="263" customWidth="1"/>
    <col min="12292" max="12295" width="9.109375" style="263"/>
    <col min="12296" max="12296" width="14.88671875" style="263" customWidth="1"/>
    <col min="12297" max="12540" width="9.109375" style="263"/>
    <col min="12541" max="12541" width="37.6640625" style="263" customWidth="1"/>
    <col min="12542" max="12542" width="9.109375" style="263"/>
    <col min="12543" max="12543" width="12.88671875" style="263" customWidth="1"/>
    <col min="12544" max="12545" width="9.109375" style="263" hidden="1" customWidth="1"/>
    <col min="12546" max="12546" width="18.33203125" style="263" customWidth="1"/>
    <col min="12547" max="12547" width="64.88671875" style="263" customWidth="1"/>
    <col min="12548" max="12551" width="9.109375" style="263"/>
    <col min="12552" max="12552" width="14.88671875" style="263" customWidth="1"/>
    <col min="12553" max="12796" width="9.109375" style="263"/>
    <col min="12797" max="12797" width="37.6640625" style="263" customWidth="1"/>
    <col min="12798" max="12798" width="9.109375" style="263"/>
    <col min="12799" max="12799" width="12.88671875" style="263" customWidth="1"/>
    <col min="12800" max="12801" width="9.109375" style="263" hidden="1" customWidth="1"/>
    <col min="12802" max="12802" width="18.33203125" style="263" customWidth="1"/>
    <col min="12803" max="12803" width="64.88671875" style="263" customWidth="1"/>
    <col min="12804" max="12807" width="9.109375" style="263"/>
    <col min="12808" max="12808" width="14.88671875" style="263" customWidth="1"/>
    <col min="12809" max="13052" width="9.109375" style="263"/>
    <col min="13053" max="13053" width="37.6640625" style="263" customWidth="1"/>
    <col min="13054" max="13054" width="9.109375" style="263"/>
    <col min="13055" max="13055" width="12.88671875" style="263" customWidth="1"/>
    <col min="13056" max="13057" width="9.109375" style="263" hidden="1" customWidth="1"/>
    <col min="13058" max="13058" width="18.33203125" style="263" customWidth="1"/>
    <col min="13059" max="13059" width="64.88671875" style="263" customWidth="1"/>
    <col min="13060" max="13063" width="9.109375" style="263"/>
    <col min="13064" max="13064" width="14.88671875" style="263" customWidth="1"/>
    <col min="13065" max="13308" width="9.109375" style="263"/>
    <col min="13309" max="13309" width="37.6640625" style="263" customWidth="1"/>
    <col min="13310" max="13310" width="9.109375" style="263"/>
    <col min="13311" max="13311" width="12.88671875" style="263" customWidth="1"/>
    <col min="13312" max="13313" width="9.109375" style="263" hidden="1" customWidth="1"/>
    <col min="13314" max="13314" width="18.33203125" style="263" customWidth="1"/>
    <col min="13315" max="13315" width="64.88671875" style="263" customWidth="1"/>
    <col min="13316" max="13319" width="9.109375" style="263"/>
    <col min="13320" max="13320" width="14.88671875" style="263" customWidth="1"/>
    <col min="13321" max="13564" width="9.109375" style="263"/>
    <col min="13565" max="13565" width="37.6640625" style="263" customWidth="1"/>
    <col min="13566" max="13566" width="9.109375" style="263"/>
    <col min="13567" max="13567" width="12.88671875" style="263" customWidth="1"/>
    <col min="13568" max="13569" width="9.109375" style="263" hidden="1" customWidth="1"/>
    <col min="13570" max="13570" width="18.33203125" style="263" customWidth="1"/>
    <col min="13571" max="13571" width="64.88671875" style="263" customWidth="1"/>
    <col min="13572" max="13575" width="9.109375" style="263"/>
    <col min="13576" max="13576" width="14.88671875" style="263" customWidth="1"/>
    <col min="13577" max="13820" width="9.109375" style="263"/>
    <col min="13821" max="13821" width="37.6640625" style="263" customWidth="1"/>
    <col min="13822" max="13822" width="9.109375" style="263"/>
    <col min="13823" max="13823" width="12.88671875" style="263" customWidth="1"/>
    <col min="13824" max="13825" width="9.109375" style="263" hidden="1" customWidth="1"/>
    <col min="13826" max="13826" width="18.33203125" style="263" customWidth="1"/>
    <col min="13827" max="13827" width="64.88671875" style="263" customWidth="1"/>
    <col min="13828" max="13831" width="9.109375" style="263"/>
    <col min="13832" max="13832" width="14.88671875" style="263" customWidth="1"/>
    <col min="13833" max="14076" width="9.109375" style="263"/>
    <col min="14077" max="14077" width="37.6640625" style="263" customWidth="1"/>
    <col min="14078" max="14078" width="9.109375" style="263"/>
    <col min="14079" max="14079" width="12.88671875" style="263" customWidth="1"/>
    <col min="14080" max="14081" width="9.109375" style="263" hidden="1" customWidth="1"/>
    <col min="14082" max="14082" width="18.33203125" style="263" customWidth="1"/>
    <col min="14083" max="14083" width="64.88671875" style="263" customWidth="1"/>
    <col min="14084" max="14087" width="9.109375" style="263"/>
    <col min="14088" max="14088" width="14.88671875" style="263" customWidth="1"/>
    <col min="14089" max="14332" width="9.109375" style="263"/>
    <col min="14333" max="14333" width="37.6640625" style="263" customWidth="1"/>
    <col min="14334" max="14334" width="9.109375" style="263"/>
    <col min="14335" max="14335" width="12.88671875" style="263" customWidth="1"/>
    <col min="14336" max="14337" width="9.109375" style="263" hidden="1" customWidth="1"/>
    <col min="14338" max="14338" width="18.33203125" style="263" customWidth="1"/>
    <col min="14339" max="14339" width="64.88671875" style="263" customWidth="1"/>
    <col min="14340" max="14343" width="9.109375" style="263"/>
    <col min="14344" max="14344" width="14.88671875" style="263" customWidth="1"/>
    <col min="14345" max="14588" width="9.109375" style="263"/>
    <col min="14589" max="14589" width="37.6640625" style="263" customWidth="1"/>
    <col min="14590" max="14590" width="9.109375" style="263"/>
    <col min="14591" max="14591" width="12.88671875" style="263" customWidth="1"/>
    <col min="14592" max="14593" width="9.109375" style="263" hidden="1" customWidth="1"/>
    <col min="14594" max="14594" width="18.33203125" style="263" customWidth="1"/>
    <col min="14595" max="14595" width="64.88671875" style="263" customWidth="1"/>
    <col min="14596" max="14599" width="9.109375" style="263"/>
    <col min="14600" max="14600" width="14.88671875" style="263" customWidth="1"/>
    <col min="14601" max="14844" width="9.109375" style="263"/>
    <col min="14845" max="14845" width="37.6640625" style="263" customWidth="1"/>
    <col min="14846" max="14846" width="9.109375" style="263"/>
    <col min="14847" max="14847" width="12.88671875" style="263" customWidth="1"/>
    <col min="14848" max="14849" width="9.109375" style="263" hidden="1" customWidth="1"/>
    <col min="14850" max="14850" width="18.33203125" style="263" customWidth="1"/>
    <col min="14851" max="14851" width="64.88671875" style="263" customWidth="1"/>
    <col min="14852" max="14855" width="9.109375" style="263"/>
    <col min="14856" max="14856" width="14.88671875" style="263" customWidth="1"/>
    <col min="14857" max="15100" width="9.109375" style="263"/>
    <col min="15101" max="15101" width="37.6640625" style="263" customWidth="1"/>
    <col min="15102" max="15102" width="9.109375" style="263"/>
    <col min="15103" max="15103" width="12.88671875" style="263" customWidth="1"/>
    <col min="15104" max="15105" width="9.109375" style="263" hidden="1" customWidth="1"/>
    <col min="15106" max="15106" width="18.33203125" style="263" customWidth="1"/>
    <col min="15107" max="15107" width="64.88671875" style="263" customWidth="1"/>
    <col min="15108" max="15111" width="9.109375" style="263"/>
    <col min="15112" max="15112" width="14.88671875" style="263" customWidth="1"/>
    <col min="15113" max="15356" width="9.109375" style="263"/>
    <col min="15357" max="15357" width="37.6640625" style="263" customWidth="1"/>
    <col min="15358" max="15358" width="9.109375" style="263"/>
    <col min="15359" max="15359" width="12.88671875" style="263" customWidth="1"/>
    <col min="15360" max="15361" width="9.109375" style="263" hidden="1" customWidth="1"/>
    <col min="15362" max="15362" width="18.33203125" style="263" customWidth="1"/>
    <col min="15363" max="15363" width="64.88671875" style="263" customWidth="1"/>
    <col min="15364" max="15367" width="9.109375" style="263"/>
    <col min="15368" max="15368" width="14.88671875" style="263" customWidth="1"/>
    <col min="15369" max="15612" width="9.109375" style="263"/>
    <col min="15613" max="15613" width="37.6640625" style="263" customWidth="1"/>
    <col min="15614" max="15614" width="9.109375" style="263"/>
    <col min="15615" max="15615" width="12.88671875" style="263" customWidth="1"/>
    <col min="15616" max="15617" width="9.109375" style="263" hidden="1" customWidth="1"/>
    <col min="15618" max="15618" width="18.33203125" style="263" customWidth="1"/>
    <col min="15619" max="15619" width="64.88671875" style="263" customWidth="1"/>
    <col min="15620" max="15623" width="9.109375" style="263"/>
    <col min="15624" max="15624" width="14.88671875" style="263" customWidth="1"/>
    <col min="15625" max="15868" width="9.109375" style="263"/>
    <col min="15869" max="15869" width="37.6640625" style="263" customWidth="1"/>
    <col min="15870" max="15870" width="9.109375" style="263"/>
    <col min="15871" max="15871" width="12.88671875" style="263" customWidth="1"/>
    <col min="15872" max="15873" width="9.109375" style="263" hidden="1" customWidth="1"/>
    <col min="15874" max="15874" width="18.33203125" style="263" customWidth="1"/>
    <col min="15875" max="15875" width="64.88671875" style="263" customWidth="1"/>
    <col min="15876" max="15879" width="9.109375" style="263"/>
    <col min="15880" max="15880" width="14.88671875" style="263" customWidth="1"/>
    <col min="15881" max="16124" width="9.109375" style="263"/>
    <col min="16125" max="16125" width="37.6640625" style="263" customWidth="1"/>
    <col min="16126" max="16126" width="9.109375" style="263"/>
    <col min="16127" max="16127" width="12.88671875" style="263" customWidth="1"/>
    <col min="16128" max="16129" width="9.109375" style="263" hidden="1" customWidth="1"/>
    <col min="16130" max="16130" width="18.33203125" style="263" customWidth="1"/>
    <col min="16131" max="16131" width="64.88671875" style="263" customWidth="1"/>
    <col min="16132" max="16135" width="9.109375" style="263"/>
    <col min="16136" max="16136" width="14.88671875" style="263" customWidth="1"/>
    <col min="16137" max="16384" width="9.109375" style="263"/>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1" t="str">
        <f>'2. паспорт  ТП'!A4:S4</f>
        <v>Год раскрытия информации: 2024 год</v>
      </c>
      <c r="B5" s="291"/>
      <c r="C5" s="291"/>
      <c r="D5" s="291"/>
      <c r="E5" s="291"/>
      <c r="F5" s="291"/>
      <c r="G5" s="291"/>
      <c r="H5" s="291"/>
      <c r="I5" s="291"/>
      <c r="J5" s="291"/>
      <c r="K5" s="291"/>
      <c r="L5" s="291"/>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4" ht="18" x14ac:dyDescent="0.35">
      <c r="K6" s="226"/>
    </row>
    <row r="7" spans="1:44" ht="17.399999999999999" x14ac:dyDescent="0.3">
      <c r="A7" s="329" t="s">
        <v>10</v>
      </c>
      <c r="B7" s="329"/>
      <c r="C7" s="329"/>
      <c r="D7" s="329"/>
      <c r="E7" s="329"/>
      <c r="F7" s="329"/>
      <c r="G7" s="329"/>
      <c r="H7" s="329"/>
      <c r="I7" s="329"/>
      <c r="J7" s="329"/>
      <c r="K7" s="329"/>
      <c r="L7" s="329"/>
    </row>
    <row r="8" spans="1:44" ht="17.399999999999999" x14ac:dyDescent="0.3">
      <c r="A8" s="329"/>
      <c r="B8" s="329"/>
      <c r="C8" s="329"/>
      <c r="D8" s="329"/>
      <c r="E8" s="329"/>
      <c r="F8" s="329"/>
      <c r="G8" s="329"/>
      <c r="H8" s="329"/>
      <c r="I8" s="329"/>
      <c r="J8" s="329"/>
      <c r="K8" s="329"/>
      <c r="L8" s="329"/>
    </row>
    <row r="9" spans="1:44" x14ac:dyDescent="0.3">
      <c r="A9" s="330" t="str">
        <f>'1. паспорт местоположение'!A9:C9</f>
        <v xml:space="preserve">Акционерное общество "Калининградская генерирующая компания" </v>
      </c>
      <c r="B9" s="330"/>
      <c r="C9" s="330"/>
      <c r="D9" s="330"/>
      <c r="E9" s="330"/>
      <c r="F9" s="330"/>
      <c r="G9" s="330"/>
      <c r="H9" s="330"/>
      <c r="I9" s="330"/>
      <c r="J9" s="330"/>
      <c r="K9" s="330"/>
      <c r="L9" s="330"/>
    </row>
    <row r="10" spans="1:44" x14ac:dyDescent="0.3">
      <c r="A10" s="326" t="s">
        <v>9</v>
      </c>
      <c r="B10" s="326"/>
      <c r="C10" s="326"/>
      <c r="D10" s="326"/>
      <c r="E10" s="326"/>
      <c r="F10" s="326"/>
      <c r="G10" s="326"/>
      <c r="H10" s="326"/>
      <c r="I10" s="326"/>
      <c r="J10" s="326"/>
      <c r="K10" s="326"/>
      <c r="L10" s="326"/>
    </row>
    <row r="11" spans="1:44" ht="17.399999999999999" x14ac:dyDescent="0.3">
      <c r="A11" s="329"/>
      <c r="B11" s="329"/>
      <c r="C11" s="329"/>
      <c r="D11" s="329"/>
      <c r="E11" s="329"/>
      <c r="F11" s="329"/>
      <c r="G11" s="329"/>
      <c r="H11" s="329"/>
      <c r="I11" s="329"/>
      <c r="J11" s="329"/>
      <c r="K11" s="329"/>
      <c r="L11" s="329"/>
    </row>
    <row r="12" spans="1:44" x14ac:dyDescent="0.3">
      <c r="A12" s="330" t="str">
        <f>'1. паспорт местоположение'!A12:C12</f>
        <v>N_KGK_01</v>
      </c>
      <c r="B12" s="330"/>
      <c r="C12" s="330"/>
      <c r="D12" s="330"/>
      <c r="E12" s="330"/>
      <c r="F12" s="330"/>
      <c r="G12" s="330"/>
      <c r="H12" s="330"/>
      <c r="I12" s="330"/>
      <c r="J12" s="330"/>
      <c r="K12" s="330"/>
      <c r="L12" s="330"/>
    </row>
    <row r="13" spans="1:44" x14ac:dyDescent="0.3">
      <c r="A13" s="326" t="s">
        <v>8</v>
      </c>
      <c r="B13" s="326"/>
      <c r="C13" s="326"/>
      <c r="D13" s="326"/>
      <c r="E13" s="326"/>
      <c r="F13" s="326"/>
      <c r="G13" s="326"/>
      <c r="H13" s="326"/>
      <c r="I13" s="326"/>
      <c r="J13" s="326"/>
      <c r="K13" s="326"/>
      <c r="L13" s="326"/>
    </row>
    <row r="14" spans="1:44" ht="18" x14ac:dyDescent="0.3">
      <c r="A14" s="327"/>
      <c r="B14" s="327"/>
      <c r="C14" s="327"/>
      <c r="D14" s="327"/>
      <c r="E14" s="327"/>
      <c r="F14" s="327"/>
      <c r="G14" s="327"/>
      <c r="H14" s="327"/>
      <c r="I14" s="327"/>
      <c r="J14" s="327"/>
      <c r="K14" s="327"/>
      <c r="L14" s="327"/>
    </row>
    <row r="15" spans="1:44" x14ac:dyDescent="0.3">
      <c r="A15" s="330"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5" s="330"/>
      <c r="C15" s="330"/>
      <c r="D15" s="330"/>
      <c r="E15" s="330"/>
      <c r="F15" s="330"/>
      <c r="G15" s="330"/>
      <c r="H15" s="330"/>
      <c r="I15" s="330"/>
      <c r="J15" s="330"/>
      <c r="K15" s="330"/>
      <c r="L15" s="330"/>
    </row>
    <row r="16" spans="1:44" x14ac:dyDescent="0.3">
      <c r="A16" s="326" t="s">
        <v>7</v>
      </c>
      <c r="B16" s="326"/>
      <c r="C16" s="326"/>
      <c r="D16" s="326"/>
      <c r="E16" s="326"/>
      <c r="F16" s="326"/>
      <c r="G16" s="326"/>
      <c r="H16" s="326"/>
      <c r="I16" s="326"/>
      <c r="J16" s="326"/>
      <c r="K16" s="326"/>
      <c r="L16" s="326"/>
    </row>
    <row r="17" spans="1:12" ht="15.75" customHeight="1" x14ac:dyDescent="0.3">
      <c r="L17" s="265"/>
    </row>
    <row r="18" spans="1:12" x14ac:dyDescent="0.3">
      <c r="K18" s="266"/>
    </row>
    <row r="19" spans="1:12" ht="15.75" customHeight="1" x14ac:dyDescent="0.3">
      <c r="A19" s="353" t="s">
        <v>508</v>
      </c>
      <c r="B19" s="353"/>
      <c r="C19" s="353"/>
      <c r="D19" s="353"/>
      <c r="E19" s="353"/>
      <c r="F19" s="353"/>
      <c r="G19" s="353"/>
      <c r="H19" s="353"/>
      <c r="I19" s="353"/>
      <c r="J19" s="353"/>
      <c r="K19" s="353"/>
      <c r="L19" s="353"/>
    </row>
    <row r="20" spans="1:12" x14ac:dyDescent="0.3">
      <c r="A20" s="267"/>
      <c r="B20" s="267"/>
    </row>
    <row r="21" spans="1:12" ht="28.5" customHeight="1" x14ac:dyDescent="0.3">
      <c r="A21" s="354" t="s">
        <v>228</v>
      </c>
      <c r="B21" s="354" t="s">
        <v>227</v>
      </c>
      <c r="C21" s="359" t="s">
        <v>439</v>
      </c>
      <c r="D21" s="359"/>
      <c r="E21" s="359"/>
      <c r="F21" s="359"/>
      <c r="G21" s="359"/>
      <c r="H21" s="359"/>
      <c r="I21" s="354" t="s">
        <v>226</v>
      </c>
      <c r="J21" s="356" t="s">
        <v>441</v>
      </c>
      <c r="K21" s="354" t="s">
        <v>225</v>
      </c>
      <c r="L21" s="355" t="s">
        <v>440</v>
      </c>
    </row>
    <row r="22" spans="1:12" ht="58.5" customHeight="1" x14ac:dyDescent="0.3">
      <c r="A22" s="354"/>
      <c r="B22" s="354"/>
      <c r="C22" s="358" t="s">
        <v>3</v>
      </c>
      <c r="D22" s="358"/>
      <c r="E22" s="268"/>
      <c r="F22" s="269"/>
      <c r="G22" s="360" t="s">
        <v>2</v>
      </c>
      <c r="H22" s="361"/>
      <c r="I22" s="354"/>
      <c r="J22" s="357"/>
      <c r="K22" s="354"/>
      <c r="L22" s="355"/>
    </row>
    <row r="23" spans="1:12" ht="31.2" x14ac:dyDescent="0.3">
      <c r="A23" s="354"/>
      <c r="B23" s="354"/>
      <c r="C23" s="270" t="s">
        <v>224</v>
      </c>
      <c r="D23" s="270" t="s">
        <v>223</v>
      </c>
      <c r="E23" s="270" t="s">
        <v>224</v>
      </c>
      <c r="F23" s="270" t="s">
        <v>223</v>
      </c>
      <c r="G23" s="270" t="s">
        <v>224</v>
      </c>
      <c r="H23" s="270" t="s">
        <v>223</v>
      </c>
      <c r="I23" s="354"/>
      <c r="J23" s="358"/>
      <c r="K23" s="354"/>
      <c r="L23" s="355"/>
    </row>
    <row r="24" spans="1:12" x14ac:dyDescent="0.3">
      <c r="A24" s="271">
        <v>1</v>
      </c>
      <c r="B24" s="271">
        <v>2</v>
      </c>
      <c r="C24" s="270">
        <v>3</v>
      </c>
      <c r="D24" s="270">
        <v>4</v>
      </c>
      <c r="E24" s="270">
        <v>5</v>
      </c>
      <c r="F24" s="270">
        <v>6</v>
      </c>
      <c r="G24" s="270">
        <v>7</v>
      </c>
      <c r="H24" s="270">
        <v>8</v>
      </c>
      <c r="I24" s="270">
        <v>9</v>
      </c>
      <c r="J24" s="270">
        <v>10</v>
      </c>
      <c r="K24" s="270">
        <v>11</v>
      </c>
      <c r="L24" s="270">
        <v>12</v>
      </c>
    </row>
    <row r="25" spans="1:12" x14ac:dyDescent="0.3">
      <c r="A25" s="270">
        <v>1</v>
      </c>
      <c r="B25" s="272" t="s">
        <v>222</v>
      </c>
      <c r="C25" s="272"/>
      <c r="D25" s="273"/>
      <c r="E25" s="273"/>
      <c r="F25" s="273"/>
      <c r="G25" s="273"/>
      <c r="H25" s="273"/>
      <c r="I25" s="273"/>
      <c r="J25" s="273"/>
      <c r="K25" s="274"/>
      <c r="L25" s="275"/>
    </row>
    <row r="26" spans="1:12" ht="21.75" customHeight="1" x14ac:dyDescent="0.3">
      <c r="A26" s="270" t="s">
        <v>221</v>
      </c>
      <c r="B26" s="276" t="s">
        <v>446</v>
      </c>
      <c r="C26" s="277" t="s">
        <v>575</v>
      </c>
      <c r="D26" s="277" t="s">
        <v>575</v>
      </c>
      <c r="E26" s="273"/>
      <c r="F26" s="273"/>
      <c r="G26" s="278"/>
      <c r="H26" s="278"/>
      <c r="I26" s="278"/>
      <c r="J26" s="278"/>
      <c r="K26" s="278"/>
      <c r="L26" s="278"/>
    </row>
    <row r="27" spans="1:12" ht="39" customHeight="1" x14ac:dyDescent="0.3">
      <c r="A27" s="270" t="s">
        <v>220</v>
      </c>
      <c r="B27" s="276" t="s">
        <v>448</v>
      </c>
      <c r="C27" s="277" t="s">
        <v>575</v>
      </c>
      <c r="D27" s="277" t="s">
        <v>575</v>
      </c>
      <c r="E27" s="273"/>
      <c r="F27" s="273"/>
      <c r="G27" s="278"/>
      <c r="H27" s="278"/>
      <c r="I27" s="278"/>
      <c r="J27" s="278"/>
      <c r="K27" s="278"/>
      <c r="L27" s="278"/>
    </row>
    <row r="28" spans="1:12" ht="70.5" customHeight="1" x14ac:dyDescent="0.3">
      <c r="A28" s="270" t="s">
        <v>447</v>
      </c>
      <c r="B28" s="276" t="s">
        <v>452</v>
      </c>
      <c r="C28" s="277" t="s">
        <v>575</v>
      </c>
      <c r="D28" s="277" t="s">
        <v>575</v>
      </c>
      <c r="E28" s="273"/>
      <c r="F28" s="273"/>
      <c r="G28" s="278"/>
      <c r="H28" s="278"/>
      <c r="I28" s="278"/>
      <c r="J28" s="278"/>
      <c r="K28" s="278"/>
      <c r="L28" s="278"/>
    </row>
    <row r="29" spans="1:12" ht="54" customHeight="1" x14ac:dyDescent="0.3">
      <c r="A29" s="270" t="s">
        <v>219</v>
      </c>
      <c r="B29" s="276" t="s">
        <v>451</v>
      </c>
      <c r="C29" s="277" t="s">
        <v>575</v>
      </c>
      <c r="D29" s="277" t="s">
        <v>575</v>
      </c>
      <c r="E29" s="273"/>
      <c r="F29" s="273"/>
      <c r="G29" s="278"/>
      <c r="H29" s="278"/>
      <c r="I29" s="278"/>
      <c r="J29" s="278"/>
      <c r="K29" s="278"/>
      <c r="L29" s="278"/>
    </row>
    <row r="30" spans="1:12" ht="42" customHeight="1" x14ac:dyDescent="0.3">
      <c r="A30" s="270" t="s">
        <v>218</v>
      </c>
      <c r="B30" s="276" t="s">
        <v>453</v>
      </c>
      <c r="C30" s="277" t="s">
        <v>575</v>
      </c>
      <c r="D30" s="277" t="s">
        <v>575</v>
      </c>
      <c r="E30" s="273"/>
      <c r="F30" s="273"/>
      <c r="G30" s="278"/>
      <c r="H30" s="278"/>
      <c r="I30" s="278"/>
      <c r="J30" s="278"/>
      <c r="K30" s="278"/>
      <c r="L30" s="278"/>
    </row>
    <row r="31" spans="1:12" ht="37.5" customHeight="1" x14ac:dyDescent="0.3">
      <c r="A31" s="270" t="s">
        <v>217</v>
      </c>
      <c r="B31" s="279" t="s">
        <v>449</v>
      </c>
      <c r="C31" s="277" t="s">
        <v>575</v>
      </c>
      <c r="D31" s="277" t="s">
        <v>575</v>
      </c>
      <c r="E31" s="273"/>
      <c r="F31" s="273"/>
      <c r="G31" s="278"/>
      <c r="H31" s="278"/>
      <c r="I31" s="278"/>
      <c r="J31" s="278"/>
      <c r="K31" s="278"/>
      <c r="L31" s="278"/>
    </row>
    <row r="32" spans="1:12" ht="31.2" x14ac:dyDescent="0.3">
      <c r="A32" s="270" t="s">
        <v>215</v>
      </c>
      <c r="B32" s="279" t="s">
        <v>454</v>
      </c>
      <c r="C32" s="277" t="s">
        <v>575</v>
      </c>
      <c r="D32" s="277" t="s">
        <v>575</v>
      </c>
      <c r="E32" s="273"/>
      <c r="F32" s="273"/>
      <c r="G32" s="278"/>
      <c r="H32" s="278"/>
      <c r="I32" s="278"/>
      <c r="J32" s="278"/>
      <c r="K32" s="278"/>
      <c r="L32" s="278"/>
    </row>
    <row r="33" spans="1:12" ht="37.5" customHeight="1" x14ac:dyDescent="0.3">
      <c r="A33" s="270" t="s">
        <v>465</v>
      </c>
      <c r="B33" s="279" t="s">
        <v>379</v>
      </c>
      <c r="C33" s="277" t="s">
        <v>575</v>
      </c>
      <c r="D33" s="277" t="s">
        <v>575</v>
      </c>
      <c r="E33" s="273"/>
      <c r="F33" s="273"/>
      <c r="G33" s="278"/>
      <c r="H33" s="278"/>
      <c r="I33" s="278"/>
      <c r="J33" s="278"/>
      <c r="K33" s="278"/>
      <c r="L33" s="278"/>
    </row>
    <row r="34" spans="1:12" ht="47.25" customHeight="1" x14ac:dyDescent="0.3">
      <c r="A34" s="270" t="s">
        <v>466</v>
      </c>
      <c r="B34" s="279" t="s">
        <v>458</v>
      </c>
      <c r="C34" s="277" t="s">
        <v>575</v>
      </c>
      <c r="D34" s="277" t="s">
        <v>575</v>
      </c>
      <c r="E34" s="280"/>
      <c r="F34" s="280"/>
      <c r="G34" s="278"/>
      <c r="H34" s="278"/>
      <c r="I34" s="278"/>
      <c r="J34" s="278"/>
      <c r="K34" s="278"/>
      <c r="L34" s="278"/>
    </row>
    <row r="35" spans="1:12" ht="49.5" customHeight="1" x14ac:dyDescent="0.3">
      <c r="A35" s="270" t="s">
        <v>467</v>
      </c>
      <c r="B35" s="279" t="s">
        <v>216</v>
      </c>
      <c r="C35" s="277" t="s">
        <v>575</v>
      </c>
      <c r="D35" s="277" t="s">
        <v>575</v>
      </c>
      <c r="E35" s="280"/>
      <c r="F35" s="280"/>
      <c r="G35" s="278"/>
      <c r="H35" s="278"/>
      <c r="I35" s="278"/>
      <c r="J35" s="278"/>
      <c r="K35" s="278"/>
      <c r="L35" s="278"/>
    </row>
    <row r="36" spans="1:12" ht="37.5" customHeight="1" x14ac:dyDescent="0.3">
      <c r="A36" s="270" t="s">
        <v>468</v>
      </c>
      <c r="B36" s="279" t="s">
        <v>450</v>
      </c>
      <c r="C36" s="277" t="s">
        <v>575</v>
      </c>
      <c r="D36" s="277" t="s">
        <v>575</v>
      </c>
      <c r="E36" s="281"/>
      <c r="F36" s="282"/>
      <c r="G36" s="278"/>
      <c r="H36" s="278"/>
      <c r="I36" s="278"/>
      <c r="J36" s="278"/>
      <c r="K36" s="278"/>
      <c r="L36" s="278"/>
    </row>
    <row r="37" spans="1:12" x14ac:dyDescent="0.3">
      <c r="A37" s="270" t="s">
        <v>469</v>
      </c>
      <c r="B37" s="279" t="s">
        <v>214</v>
      </c>
      <c r="C37" s="277" t="s">
        <v>575</v>
      </c>
      <c r="D37" s="277" t="s">
        <v>575</v>
      </c>
      <c r="E37" s="281"/>
      <c r="F37" s="282"/>
      <c r="G37" s="278"/>
      <c r="H37" s="278"/>
      <c r="I37" s="278"/>
      <c r="J37" s="278"/>
      <c r="K37" s="278"/>
      <c r="L37" s="278"/>
    </row>
    <row r="38" spans="1:12" x14ac:dyDescent="0.3">
      <c r="A38" s="270" t="s">
        <v>470</v>
      </c>
      <c r="B38" s="272" t="s">
        <v>213</v>
      </c>
      <c r="C38" s="283"/>
      <c r="D38" s="283"/>
      <c r="E38" s="274"/>
      <c r="F38" s="274"/>
      <c r="G38" s="278"/>
      <c r="H38" s="278"/>
      <c r="I38" s="278"/>
      <c r="J38" s="278"/>
      <c r="K38" s="278"/>
      <c r="L38" s="278"/>
    </row>
    <row r="39" spans="1:12" ht="70.5" customHeight="1" x14ac:dyDescent="0.3">
      <c r="A39" s="270">
        <v>2</v>
      </c>
      <c r="B39" s="279" t="s">
        <v>455</v>
      </c>
      <c r="C39" s="277">
        <v>2024</v>
      </c>
      <c r="D39" s="277">
        <v>2024</v>
      </c>
      <c r="E39" s="274"/>
      <c r="F39" s="274"/>
      <c r="G39" s="278"/>
      <c r="H39" s="278"/>
      <c r="I39" s="278"/>
      <c r="J39" s="278"/>
      <c r="K39" s="278"/>
      <c r="L39" s="278"/>
    </row>
    <row r="40" spans="1:12" ht="33.75" customHeight="1" x14ac:dyDescent="0.3">
      <c r="A40" s="270" t="s">
        <v>212</v>
      </c>
      <c r="B40" s="279" t="s">
        <v>457</v>
      </c>
      <c r="C40" s="277">
        <v>2024</v>
      </c>
      <c r="D40" s="277">
        <v>2024</v>
      </c>
      <c r="E40" s="274"/>
      <c r="F40" s="274"/>
      <c r="G40" s="278"/>
      <c r="H40" s="278"/>
      <c r="I40" s="278"/>
      <c r="J40" s="278"/>
      <c r="K40" s="278"/>
      <c r="L40" s="278"/>
    </row>
    <row r="41" spans="1:12" ht="63" customHeight="1" x14ac:dyDescent="0.3">
      <c r="A41" s="270" t="s">
        <v>211</v>
      </c>
      <c r="B41" s="272" t="s">
        <v>539</v>
      </c>
      <c r="C41" s="283"/>
      <c r="D41" s="283"/>
      <c r="E41" s="274"/>
      <c r="F41" s="274"/>
      <c r="G41" s="278"/>
      <c r="H41" s="278"/>
      <c r="I41" s="278"/>
      <c r="J41" s="278"/>
      <c r="K41" s="278"/>
      <c r="L41" s="278"/>
    </row>
    <row r="42" spans="1:12" ht="58.5" customHeight="1" x14ac:dyDescent="0.3">
      <c r="A42" s="270">
        <v>3</v>
      </c>
      <c r="B42" s="279" t="s">
        <v>456</v>
      </c>
      <c r="C42" s="277">
        <v>2024</v>
      </c>
      <c r="D42" s="277">
        <v>2024</v>
      </c>
      <c r="E42" s="274"/>
      <c r="F42" s="274"/>
      <c r="G42" s="278"/>
      <c r="H42" s="278"/>
      <c r="I42" s="278"/>
      <c r="J42" s="278"/>
      <c r="K42" s="278"/>
      <c r="L42" s="278"/>
    </row>
    <row r="43" spans="1:12" ht="34.5" customHeight="1" x14ac:dyDescent="0.3">
      <c r="A43" s="270" t="s">
        <v>210</v>
      </c>
      <c r="B43" s="279" t="s">
        <v>208</v>
      </c>
      <c r="C43" s="277">
        <v>2024</v>
      </c>
      <c r="D43" s="277">
        <v>2024</v>
      </c>
      <c r="E43" s="274"/>
      <c r="F43" s="274"/>
      <c r="G43" s="278"/>
      <c r="H43" s="278"/>
      <c r="I43" s="278"/>
      <c r="J43" s="278"/>
      <c r="K43" s="278"/>
      <c r="L43" s="278"/>
    </row>
    <row r="44" spans="1:12" ht="24.75" customHeight="1" x14ac:dyDescent="0.3">
      <c r="A44" s="270" t="s">
        <v>209</v>
      </c>
      <c r="B44" s="279" t="s">
        <v>206</v>
      </c>
      <c r="C44" s="277">
        <v>2024</v>
      </c>
      <c r="D44" s="277">
        <v>2024</v>
      </c>
      <c r="E44" s="274"/>
      <c r="F44" s="274"/>
      <c r="G44" s="278"/>
      <c r="H44" s="278"/>
      <c r="I44" s="278"/>
      <c r="J44" s="278"/>
      <c r="K44" s="278"/>
      <c r="L44" s="278"/>
    </row>
    <row r="45" spans="1:12" ht="90.75" customHeight="1" x14ac:dyDescent="0.3">
      <c r="A45" s="270" t="s">
        <v>207</v>
      </c>
      <c r="B45" s="279" t="s">
        <v>461</v>
      </c>
      <c r="C45" s="277" t="s">
        <v>575</v>
      </c>
      <c r="D45" s="277" t="s">
        <v>575</v>
      </c>
      <c r="E45" s="274"/>
      <c r="F45" s="274"/>
      <c r="G45" s="278"/>
      <c r="H45" s="278"/>
      <c r="I45" s="278"/>
      <c r="J45" s="278"/>
      <c r="K45" s="278"/>
      <c r="L45" s="278"/>
    </row>
    <row r="46" spans="1:12" ht="167.25" customHeight="1" x14ac:dyDescent="0.3">
      <c r="A46" s="270" t="s">
        <v>205</v>
      </c>
      <c r="B46" s="279" t="s">
        <v>459</v>
      </c>
      <c r="C46" s="277" t="s">
        <v>575</v>
      </c>
      <c r="D46" s="277" t="s">
        <v>575</v>
      </c>
      <c r="E46" s="274"/>
      <c r="F46" s="274"/>
      <c r="G46" s="278"/>
      <c r="H46" s="278"/>
      <c r="I46" s="278"/>
      <c r="J46" s="278"/>
      <c r="K46" s="278"/>
      <c r="L46" s="278"/>
    </row>
    <row r="47" spans="1:12" ht="30.75" customHeight="1" x14ac:dyDescent="0.3">
      <c r="A47" s="270" t="s">
        <v>203</v>
      </c>
      <c r="B47" s="279" t="s">
        <v>204</v>
      </c>
      <c r="C47" s="277">
        <v>2024</v>
      </c>
      <c r="D47" s="277">
        <v>2024</v>
      </c>
      <c r="E47" s="274"/>
      <c r="F47" s="274"/>
      <c r="G47" s="278"/>
      <c r="H47" s="278"/>
      <c r="I47" s="278"/>
      <c r="J47" s="278"/>
      <c r="K47" s="278"/>
      <c r="L47" s="278"/>
    </row>
    <row r="48" spans="1:12" ht="37.5" customHeight="1" x14ac:dyDescent="0.3">
      <c r="A48" s="270" t="s">
        <v>471</v>
      </c>
      <c r="B48" s="272" t="s">
        <v>202</v>
      </c>
      <c r="C48" s="283"/>
      <c r="D48" s="283"/>
      <c r="E48" s="274"/>
      <c r="F48" s="274"/>
      <c r="G48" s="278"/>
      <c r="H48" s="278"/>
      <c r="I48" s="278"/>
      <c r="J48" s="278"/>
      <c r="K48" s="278"/>
      <c r="L48" s="278"/>
    </row>
    <row r="49" spans="1:12" ht="35.25" customHeight="1" x14ac:dyDescent="0.3">
      <c r="A49" s="270">
        <v>4</v>
      </c>
      <c r="B49" s="279" t="s">
        <v>200</v>
      </c>
      <c r="C49" s="277">
        <v>2024</v>
      </c>
      <c r="D49" s="277">
        <v>2024</v>
      </c>
      <c r="E49" s="274"/>
      <c r="F49" s="274"/>
      <c r="G49" s="278"/>
      <c r="H49" s="278"/>
      <c r="I49" s="278"/>
      <c r="J49" s="278"/>
      <c r="K49" s="278"/>
      <c r="L49" s="278"/>
    </row>
    <row r="50" spans="1:12" ht="86.25" customHeight="1" x14ac:dyDescent="0.3">
      <c r="A50" s="270" t="s">
        <v>201</v>
      </c>
      <c r="B50" s="279" t="s">
        <v>460</v>
      </c>
      <c r="C50" s="277">
        <v>2024</v>
      </c>
      <c r="D50" s="277">
        <v>2024</v>
      </c>
      <c r="E50" s="274"/>
      <c r="F50" s="274"/>
      <c r="G50" s="278"/>
      <c r="H50" s="278"/>
      <c r="I50" s="278"/>
      <c r="J50" s="278"/>
      <c r="K50" s="278"/>
      <c r="L50" s="278"/>
    </row>
    <row r="51" spans="1:12" ht="77.25" customHeight="1" x14ac:dyDescent="0.3">
      <c r="A51" s="270" t="s">
        <v>199</v>
      </c>
      <c r="B51" s="279" t="s">
        <v>462</v>
      </c>
      <c r="C51" s="277" t="s">
        <v>575</v>
      </c>
      <c r="D51" s="277" t="s">
        <v>575</v>
      </c>
      <c r="E51" s="274"/>
      <c r="F51" s="274"/>
      <c r="G51" s="278"/>
      <c r="H51" s="278"/>
      <c r="I51" s="278"/>
      <c r="J51" s="278"/>
      <c r="K51" s="278"/>
      <c r="L51" s="278"/>
    </row>
    <row r="52" spans="1:12" ht="71.25" customHeight="1" x14ac:dyDescent="0.3">
      <c r="A52" s="270" t="s">
        <v>197</v>
      </c>
      <c r="B52" s="279" t="s">
        <v>198</v>
      </c>
      <c r="C52" s="277" t="s">
        <v>575</v>
      </c>
      <c r="D52" s="277" t="s">
        <v>575</v>
      </c>
      <c r="E52" s="274"/>
      <c r="F52" s="274"/>
      <c r="G52" s="278"/>
      <c r="H52" s="278"/>
      <c r="I52" s="278"/>
      <c r="J52" s="278"/>
      <c r="K52" s="278"/>
      <c r="L52" s="278"/>
    </row>
    <row r="53" spans="1:12" ht="48" customHeight="1" x14ac:dyDescent="0.3">
      <c r="A53" s="270" t="s">
        <v>195</v>
      </c>
      <c r="B53" s="284" t="s">
        <v>463</v>
      </c>
      <c r="C53" s="277">
        <v>2024</v>
      </c>
      <c r="D53" s="277">
        <v>2024</v>
      </c>
      <c r="E53" s="274"/>
      <c r="F53" s="274"/>
      <c r="G53" s="278"/>
      <c r="H53" s="278"/>
      <c r="I53" s="278"/>
      <c r="J53" s="278"/>
      <c r="K53" s="278"/>
      <c r="L53" s="278"/>
    </row>
    <row r="54" spans="1:12" ht="46.5" customHeight="1" x14ac:dyDescent="0.3">
      <c r="A54" s="270" t="s">
        <v>464</v>
      </c>
      <c r="B54" s="279" t="s">
        <v>196</v>
      </c>
      <c r="C54" s="277">
        <v>2024</v>
      </c>
      <c r="D54" s="277">
        <v>2024</v>
      </c>
      <c r="E54" s="274"/>
      <c r="F54" s="274"/>
      <c r="G54" s="278"/>
      <c r="H54" s="278"/>
      <c r="I54" s="278"/>
      <c r="J54" s="278"/>
      <c r="K54" s="278"/>
      <c r="L54" s="278"/>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2024-02-20T11:12:11Z</dcterms:modified>
</cp:coreProperties>
</file>