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EEF59E0C-AD8D-4D89-8983-DCB279290045}"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G28" i="8" l="1"/>
  <c r="G27" i="8"/>
  <c r="G26" i="8"/>
  <c r="B25" i="8"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<sst xmlns="http://schemas.openxmlformats.org/spreadsheetml/2006/main" count="1152" uniqueCount="592">
  <si>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</si>
  <si>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</si>
  <si>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</si>
  <si>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</si>
  <si>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</si>
  <si>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</si>
  <si>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</si>
  <si>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</si>
  <si>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</si>
  <si>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</si>
  <si>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</si>
  <si>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</si>
  <si>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</si>
  <si>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</si>
  <si>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</si>
  <si>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</si>
  <si>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</si>
  <si>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</si>
  <si>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</si>
  <si>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</si>
  <si>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</si>
  <si>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</si>
  <si>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</si>
  <si>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</si>
  <si>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</si>
  <si>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</si>
  <si>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</si>
  <si>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</si>
  <si>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</si>
  <si>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</si>
  <si>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</si>
  <si>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</si>
  <si>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</si>
  <si>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</si>
  <si>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</si>
  <si>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</si>
  <si>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</si>
  <si>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</si>
  <si>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</si>
  <si>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</si>
  <si>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</si>
  <si>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</si>
  <si>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</si>
  <si>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</si>
  <si>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</si>
  <si>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</si>
  <si>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</si>
  <si>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</si>
  <si>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</si>
  <si>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</si>
  <si>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</si>
  <si>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</si>
  <si>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</si>
  <si>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</si>
  <si>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</si>
  <si>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</si>
  <si>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</si>
  <si>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</si>
  <si>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</si>
  <si>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</si>
  <si>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</si>
  <si>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</si>
  <si>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</si>
  <si>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</si>
  <si>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</si>
  <si>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</si>
  <si>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</si>
  <si>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</si>
  <si>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</si>
  <si>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</si>
  <si>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</si>
  <si>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</si>
  <si>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</si>
  <si>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</si>
  <si>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</si>
  <si>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</si>
  <si>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</si>
  <si>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</si>
  <si>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</si>
  <si>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</si>
  <si>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</si>
  <si>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</si>
  <si>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</si>
  <si>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</si>
  <si>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</si>
  <si>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</si>
  <si>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</si>
  <si>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</si>
  <si>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</si>
  <si>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</si>
  <si>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</si>
  <si>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</si>
  <si>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</si>
  <si>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</si>
  <si>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</si>
  <si>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</si>
  <si>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</si>
  <si>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</si>
  <si>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</si>
  <si>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</si>
  <si>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</si>
  <si>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</si>
  <si>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</si>
  <si>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</si>
  <si>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</si>
  <si>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</si>
  <si>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</si>
  <si>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</si>
  <si>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</si>
  <si>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</si>
  <si>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</si>
  <si>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</si>
  <si>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</si>
  <si>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</si>
  <si>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</si>
  <si>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</si>
  <si>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</si>
  <si>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</si>
  <si>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</si>
  <si>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</si>
  <si>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</si>
  <si>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</si>
  <si>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</si>
  <si>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</si>
  <si>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</si>
  <si>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</si>
  <si>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</si>
  <si>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</si>
  <si>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</si>
  <si>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</si>
  <si>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</si>
  <si>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</si>
  <si>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</si>
  <si>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</si>
  <si>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</si>
  <si>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</si>
  <si>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</si>
  <si>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</si>
  <si>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</si>
  <si>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</si>
  <si>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</si>
  <si>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</si>
  <si>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</si>
  <si>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</si>
  <si>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</si>
  <si>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</si>
  <si>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</si>
  <si>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</si>
  <si>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</si>
  <si>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</si>
  <si>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</si>
  <si>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</si>
  <si>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</si>
  <si>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</si>
  <si>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</si>
  <si>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</si>
  <si>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</si>
  <si>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</si>
  <si>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</si>
  <si>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</si>
  <si>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</si>
  <si>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</si>
  <si>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</si>
  <si>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</si>
  <si>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</si>
  <si>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</si>
  <si>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</si>
  <si>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</si>
  <si>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</si>
  <si>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</si>
  <si>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</si>
  <si>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</si>
  <si>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</si>
  <si>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</si>
  <si>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</si>
  <si>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</si>
  <si>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</si>
  <si>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</si>
  <si>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</si>
  <si>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</si>
  <si>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</si>
  <si>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</si>
  <si>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</si>
  <si>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</si>
  <si>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</si>
  <si>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</si>
  <si>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</si>
  <si>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</si>
  <si>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</si>
  <si>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</si>
  <si>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</si>
  <si>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</si>
  <si>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</si>
  <si>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</si>
  <si>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</si>
  <si>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</si>
  <si>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</si>
  <si>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</si>
  <si>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</si>
  <si>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</si>
  <si>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</si>
  <si>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</si>
  <si>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</si>
  <si>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</si>
  <si>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</si>
  <si>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</si>
  <si>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</si>
  <si>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</si>
  <si>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</si>
  <si>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</si>
  <si>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</si>
  <si>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</si>
  <si>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</si>
  <si>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</si>
  <si>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</si>
  <si>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</si>
  <si>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</si>
  <si>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</si>
  <si>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</si>
  <si>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</si>
  <si>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</si>
  <si>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</si>
  <si>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</si>
  <si>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</si>
  <si>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</si>
  <si>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</si>
  <si>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</si>
  <si>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</si>
  <si>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</si>
  <si>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</si>
  <si>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</si>
  <si>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</si>
  <si>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</si>
  <si>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</si>
  <si>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</si>
  <si>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</si>
  <si>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</si>
  <si>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</si>
  <si>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</si>
  <si>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</si>
  <si>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</si>
  <si>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</si>
  <si>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</si>
  <si>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</si>
  <si>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</si>
  <si>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</si>
  <si>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</si>
  <si>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</si>
  <si>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</si>
  <si>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</si>
  <si>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</si>
  <si>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</si>
  <si>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</si>
  <si>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</si>
  <si>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</si>
  <si>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</si>
  <si>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</si>
  <si>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</si>
  <si>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</si>
  <si>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</si>
  <si>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</si>
  <si>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</si>
  <si>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</si>
  <si>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</si>
  <si>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</si>
  <si>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</si>
  <si>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</si>
  <si>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</si>
  <si>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</si>
  <si>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</si>
  <si>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</si>
  <si>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</si>
  <si>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</si>
  <si>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</si>
  <si>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</si>
  <si>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</si>
  <si>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</si>
  <si>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</si>
  <si>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</si>
  <si>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</si>
  <si>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</si>
  <si>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</si>
  <si>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</si>
  <si>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</si>
  <si>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</si>
  <si>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</si>
  <si>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</si>
  <si>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</si>
  <si>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</si>
  <si>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</si>
  <si>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</si>
  <si>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</si>
  <si>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</si>
  <si>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</si>
  <si>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</si>
  <si>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</si>
  <si>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</si>
  <si>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</si>
  <si>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</si>
  <si>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</si>
  <si>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</si>
  <si>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</si>
  <si>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</si>
  <si>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</si>
  <si>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</si>
  <si>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</si>
  <si>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</si>
  <si>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</si>
  <si>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</si>
  <si>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</si>
  <si>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</si>
  <si>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</si>
  <si>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</si>
  <si>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</si>
  <si>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</si>
  <si>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</si>
  <si>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</si>
  <si>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</si>
  <si>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</si>
  <si>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</si>
  <si>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</si>
  <si>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</si>
  <si>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</si>
  <si>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</si>
  <si>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</si>
  <si>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</si>
  <si>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</si>
  <si>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</si>
  <si>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</si>
  <si>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</si>
  <si>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</si>
  <si>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</si>
  <si>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</si>
  <si>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</si>
  <si>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</si>
  <si>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</si>
  <si>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</si>
  <si>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</si>
  <si>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</si>
  <si>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</si>
  <si>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</si>
  <si>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</si>
  <si>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</si>
  <si>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</si>
  <si>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</si>
  <si>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</si>
  <si>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</si>
  <si>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</si>
  <si>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</si>
  <si>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</si>
  <si>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</si>
  <si>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</si>
  <si>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</si>
  <si>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</si>
  <si>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</si>
  <si>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</si>
  <si>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</si>
  <si>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</si>
  <si>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</si>
  <si>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</si>
  <si>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</si>
  <si>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</si>
  <si>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</si>
  <si>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</si>
  <si>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</si>
  <si>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</si>
  <si>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</si>
  <si>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</si>
  <si>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</si>
  <si>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</si>
  <si>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</si>
  <si>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</si>
  <si>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</si>
  <si>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</si>
  <si>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</si>
  <si>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</si>
  <si>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</si>
  <si>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</si>
  <si>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</si>
  <si>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</si>
  <si>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</si>
  <si>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</si>
  <si>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</si>
  <si>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</si>
  <si>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</si>
  <si>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</si>
  <si>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</si>
  <si>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</si>
  <si>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</si>
  <si>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</si>
  <si>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</si>
  <si>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</si>
  <si>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</si>
  <si>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</si>
  <si>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</si>
  <si>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</si>
  <si>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</si>
  <si>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</si>
  <si>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</si>
  <si>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</si>
  <si>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</si>
  <si>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</si>
  <si>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</si>
  <si>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</si>
  <si>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</si>
  <si>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</si>
  <si>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</si>
  <si>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</si>
  <si>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</si>
  <si>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</si>
  <si>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</si>
  <si>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</si>
  <si>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</si>
  <si>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</si>
  <si>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</si>
  <si>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</si>
  <si>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</si>
  <si>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</si>
  <si>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</si>
  <si>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</si>
  <si>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</si>
  <si>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</si>
  <si>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</si>
  <si>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</si>
  <si>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</si>
  <si>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</si>
  <si>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</si>
  <si>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</si>
  <si>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</si>
  <si>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</si>
  <si>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</si>
  <si>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</si>
  <si>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</si>
  <si>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</si>
  <si>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</si>
  <si>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</si>
  <si>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</si>
  <si>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</si>
  <si>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</si>
  <si>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</si>
  <si>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</si>
  <si>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</si>
  <si>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</si>
  <si>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</si>
  <si>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</si>
  <si>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</si>
  <si>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</si>
  <si>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</si>
  <si>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</si>
  <si>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</si>
  <si>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</si>
  <si>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</si>
  <si>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</si>
  <si>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</si>
  <si>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</si>
  <si>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</si>
  <si>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</si>
  <si>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</si>
  <si>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</si>
  <si>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</si>
  <si>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</si>
  <si>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</si>
  <si>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</si>
  <si>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</si>
  <si>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</si>
  <si>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</si>
  <si>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</si>
  <si>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</si>
  <si>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</si>
  <si>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</si>
  <si>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</si>
  <si>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</si>
  <si>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</si>
  <si>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</si>
  <si>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</si>
  <si>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</si>
  <si>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</si>
  <si>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</si>
  <si>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</si>
  <si>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</si>
  <si>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</si>
  <si>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</si>
  <si>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</si>
  <si>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</si>
  <si>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</si>
  <si>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</si>
  <si>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</si>
  <si>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</si>
  <si>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</si>
  <si>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</si>
  <si>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</si>
  <si>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</si>
  <si>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</si>
  <si>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</si>
  <si>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</si>
  <si>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</si>
  <si>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</si>
  <si>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</si>
  <si>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</si>
  <si>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</si>
  <si>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</si>
  <si>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</si>
  <si>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</si>
  <si>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</si>
  <si>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</si>
  <si>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</si>
  <si>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</si>
  <si>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</si>
  <si>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</si>
  <si>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</si>
  <si>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</si>
  <si>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</si>
  <si>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</si>
  <si>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</si>
  <si>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</si>
  <si>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</si>
  <si>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</si>
  <si>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</si>
  <si>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</si>
  <si>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</si>
  <si>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</si>
  <si>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</si>
  <si>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</si>
  <si>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</si>
  <si>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</si>
  <si>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</si>
  <si>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</si>
  <si>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</si>
  <si>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</si>
  <si>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</si>
  <si>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</si>
  <si>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</si>
  <si>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</si>
  <si>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</si>
  <si>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</si>
  <si>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</si>
  <si>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</si>
  <si>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</si>
  <si>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</si>
  <si>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</si>
  <si>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</si>
  <si>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</si>
  <si>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</si>
  <si>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</si>
  <si>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</si>
  <si>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</si>
  <si>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</si>
  <si>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</si>
  <si>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</si>
  <si>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</si>
  <si>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</si>
  <si>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</si>
  <si>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</si>
  <si>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</si>
  <si>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</si>
  <si>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</si>
  <si>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</si>
  <si>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</si>
  <si>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</si>
  <si>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</si>
  <si>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</si>
  <si>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</si>
  <si>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</si>
  <si>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</si>
  <si>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</si>
  <si>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</si>
  <si>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</si>
  <si>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</si>
  <si>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</si>
  <si>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</si>
  <si>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</si>
  <si>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</si>
  <si>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</si>
  <si>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</si>
  <si>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</si>
  <si>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</si>
  <si>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</si>
  <si>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</si>
  <si>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</si>
  <si>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не требуется </t>
  </si>
  <si>
    <t>не относится</t>
  </si>
  <si>
    <t>отсутствуют</t>
  </si>
  <si>
    <t>не подходит под критерии</t>
  </si>
  <si>
    <t>обеспечение текущей деятельности</t>
  </si>
  <si>
    <t>И</t>
  </si>
  <si>
    <t>не требуется</t>
  </si>
  <si>
    <t xml:space="preserve">Обновление устаревшего парка приборов  в  участке ТАИ РТСЮ  АО «Калининградская генерирующая компания» </t>
  </si>
  <si>
    <t xml:space="preserve">Обновление устаревшего парка приборов  в  участке ТАИ РТСЮ  АО «Калининградская генерирующая компания»  </t>
  </si>
  <si>
    <t xml:space="preserve">Приобретение оборудования, не входящего в сметы строек: Видеографический безбумажный регистратор:
регистратор видеографический Элметро-ВиЭР-104К-16  -   1шт;                                                Разъемы (ответные части) для подключения внешних цепей к регистратору  - 1ком;           Сервисное программное обеспечение для ПК (диск) - 1 шт;                                                     Термодатчик для определения температуры «холодного спая» ТП-1 шт;                                           USB-flash карта - 1 шт.                                                             </t>
  </si>
  <si>
    <t>M_KGK_04</t>
  </si>
  <si>
    <t xml:space="preserve">Приобретение регистратора видеографического Элметро-ВиЭР-104К-15 для РТС "Южная" </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</si>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</sst>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68" fillId="0" borderId="0" xfId="1" applyFont="1" applyFill="1" applyAlignment="1">
      <alignment horizontal="center" vertical="center"/>
    </xf>
    <xf numFmtId="4" fontId="40"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62" sqref="C6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1" t="s">
        <v>576</v>
      </c>
      <c r="B5" s="251"/>
      <c r="C5" s="251"/>
      <c r="D5" s="123"/>
      <c r="E5" s="123"/>
      <c r="F5" s="123"/>
      <c r="G5" s="123"/>
      <c r="H5" s="123"/>
      <c r="I5" s="123"/>
      <c r="J5" s="123"/>
    </row>
    <row r="6" spans="1:22" s="8" customFormat="1" ht="18.75" x14ac:dyDescent="0.3">
      <c r="A6" s="12"/>
      <c r="H6" s="11"/>
    </row>
    <row r="7" spans="1:22" s="8" customFormat="1" ht="18.75" x14ac:dyDescent="0.2">
      <c r="A7" s="255" t="s">
        <v>10</v>
      </c>
      <c r="B7" s="255"/>
      <c r="C7" s="255"/>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6" t="s">
        <v>571</v>
      </c>
      <c r="B9" s="256"/>
      <c r="C9" s="256"/>
      <c r="D9" s="7"/>
      <c r="E9" s="7"/>
      <c r="F9" s="7"/>
      <c r="G9" s="7"/>
      <c r="H9" s="7"/>
      <c r="I9" s="10"/>
      <c r="J9" s="10"/>
      <c r="K9" s="10"/>
      <c r="L9" s="10"/>
      <c r="M9" s="10"/>
      <c r="N9" s="10"/>
      <c r="O9" s="10"/>
      <c r="P9" s="10"/>
      <c r="Q9" s="10"/>
      <c r="R9" s="10"/>
      <c r="S9" s="10"/>
      <c r="T9" s="10"/>
      <c r="U9" s="10"/>
      <c r="V9" s="10"/>
    </row>
    <row r="10" spans="1:22" s="8" customFormat="1" ht="18.75" x14ac:dyDescent="0.2">
      <c r="A10" s="252" t="s">
        <v>9</v>
      </c>
      <c r="B10" s="252"/>
      <c r="C10" s="252"/>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60" t="s">
        <v>589</v>
      </c>
      <c r="B12" s="360"/>
      <c r="C12" s="360"/>
      <c r="D12" s="7"/>
      <c r="E12" s="7"/>
      <c r="F12" s="7"/>
      <c r="G12" s="7"/>
      <c r="H12" s="7"/>
      <c r="I12" s="10"/>
      <c r="J12" s="10"/>
      <c r="K12" s="10"/>
      <c r="L12" s="10"/>
      <c r="M12" s="10"/>
      <c r="N12" s="10"/>
      <c r="O12" s="10"/>
      <c r="P12" s="10"/>
      <c r="Q12" s="10"/>
      <c r="R12" s="10"/>
      <c r="S12" s="10"/>
      <c r="T12" s="10"/>
      <c r="U12" s="10"/>
      <c r="V12" s="10"/>
    </row>
    <row r="13" spans="1:22" s="8" customFormat="1" ht="18.75" x14ac:dyDescent="0.2">
      <c r="A13" s="252" t="s">
        <v>8</v>
      </c>
      <c r="B13" s="252"/>
      <c r="C13" s="252"/>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57" t="s">
        <v>590</v>
      </c>
      <c r="B15" s="257"/>
      <c r="C15" s="257"/>
      <c r="D15" s="7"/>
      <c r="E15" s="7"/>
      <c r="F15" s="7"/>
      <c r="G15" s="7"/>
      <c r="H15" s="7"/>
      <c r="I15" s="7"/>
      <c r="J15" s="7"/>
      <c r="K15" s="7"/>
      <c r="L15" s="7"/>
      <c r="M15" s="7"/>
      <c r="N15" s="7"/>
      <c r="O15" s="7"/>
      <c r="P15" s="7"/>
      <c r="Q15" s="7"/>
      <c r="R15" s="7"/>
      <c r="S15" s="7"/>
      <c r="T15" s="7"/>
      <c r="U15" s="7"/>
      <c r="V15" s="7"/>
    </row>
    <row r="16" spans="1:22" s="3" customFormat="1" ht="15.75" x14ac:dyDescent="0.2">
      <c r="A16" s="252" t="s">
        <v>7</v>
      </c>
      <c r="B16" s="252"/>
      <c r="C16" s="252"/>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3" t="s">
        <v>524</v>
      </c>
      <c r="B18" s="254"/>
      <c r="C18" s="254"/>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0" t="s">
        <v>577</v>
      </c>
      <c r="D22" s="5"/>
      <c r="E22" s="5"/>
      <c r="F22" s="5"/>
      <c r="G22" s="5"/>
      <c r="H22" s="5"/>
      <c r="I22" s="4"/>
      <c r="J22" s="4"/>
      <c r="K22" s="4"/>
      <c r="L22" s="4"/>
      <c r="M22" s="4"/>
      <c r="N22" s="4"/>
      <c r="O22" s="4"/>
      <c r="P22" s="4"/>
      <c r="Q22" s="4"/>
      <c r="R22" s="4"/>
      <c r="S22" s="4"/>
    </row>
    <row r="23" spans="1:22" s="3" customFormat="1" ht="31.5" x14ac:dyDescent="0.2">
      <c r="A23" s="19" t="s">
        <v>64</v>
      </c>
      <c r="B23" s="22" t="s">
        <v>65</v>
      </c>
      <c r="C23" s="240" t="s">
        <v>578</v>
      </c>
      <c r="D23" s="5"/>
      <c r="E23" s="5"/>
      <c r="F23" s="5"/>
      <c r="G23" s="5"/>
      <c r="H23" s="5"/>
      <c r="I23" s="4"/>
      <c r="J23" s="4"/>
      <c r="K23" s="4"/>
      <c r="L23" s="4"/>
      <c r="M23" s="4"/>
      <c r="N23" s="4"/>
      <c r="O23" s="4"/>
      <c r="P23" s="4"/>
      <c r="Q23" s="4"/>
      <c r="R23" s="4"/>
      <c r="S23" s="4"/>
    </row>
    <row r="24" spans="1:22" s="3" customFormat="1" ht="18.75" x14ac:dyDescent="0.2">
      <c r="A24" s="248"/>
      <c r="B24" s="249"/>
      <c r="C24" s="250"/>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1" t="s">
        <v>579</v>
      </c>
      <c r="D28" s="5"/>
      <c r="E28" s="5"/>
      <c r="F28" s="5"/>
      <c r="G28" s="5"/>
      <c r="H28" s="4"/>
      <c r="I28" s="4"/>
      <c r="J28" s="4"/>
      <c r="K28" s="4"/>
      <c r="L28" s="4"/>
      <c r="M28" s="4"/>
      <c r="N28" s="4"/>
      <c r="O28" s="4"/>
      <c r="P28" s="4"/>
      <c r="Q28" s="4"/>
      <c r="R28" s="4"/>
    </row>
    <row r="29" spans="1:22" s="3" customFormat="1" ht="31.5" x14ac:dyDescent="0.2">
      <c r="A29" s="19" t="s">
        <v>57</v>
      </c>
      <c r="B29" s="122" t="s">
        <v>474</v>
      </c>
      <c r="C29" s="241" t="s">
        <v>579</v>
      </c>
      <c r="D29" s="5"/>
      <c r="E29" s="5"/>
      <c r="F29" s="5"/>
      <c r="G29" s="5"/>
      <c r="H29" s="4"/>
      <c r="I29" s="4"/>
      <c r="J29" s="4"/>
      <c r="K29" s="4"/>
      <c r="L29" s="4"/>
      <c r="M29" s="4"/>
      <c r="N29" s="4"/>
      <c r="O29" s="4"/>
      <c r="P29" s="4"/>
      <c r="Q29" s="4"/>
      <c r="R29" s="4"/>
    </row>
    <row r="30" spans="1:22" s="3" customFormat="1" ht="31.5" x14ac:dyDescent="0.2">
      <c r="A30" s="19" t="s">
        <v>55</v>
      </c>
      <c r="B30" s="122" t="s">
        <v>475</v>
      </c>
      <c r="C30" s="241" t="s">
        <v>579</v>
      </c>
      <c r="D30" s="5"/>
      <c r="E30" s="5"/>
      <c r="F30" s="5"/>
      <c r="G30" s="5"/>
      <c r="H30" s="4"/>
      <c r="I30" s="4"/>
      <c r="J30" s="4"/>
      <c r="K30" s="4"/>
      <c r="L30" s="4"/>
      <c r="M30" s="4"/>
      <c r="N30" s="4"/>
      <c r="O30" s="4"/>
      <c r="P30" s="4"/>
      <c r="Q30" s="4"/>
      <c r="R30" s="4"/>
    </row>
    <row r="31" spans="1:22" s="3" customFormat="1" ht="31.5" x14ac:dyDescent="0.2">
      <c r="A31" s="19" t="s">
        <v>74</v>
      </c>
      <c r="B31" s="122" t="s">
        <v>476</v>
      </c>
      <c r="C31" s="241" t="s">
        <v>579</v>
      </c>
      <c r="D31" s="5"/>
      <c r="E31" s="5"/>
      <c r="F31" s="5"/>
      <c r="G31" s="5"/>
      <c r="H31" s="4"/>
      <c r="I31" s="4"/>
      <c r="J31" s="4"/>
      <c r="K31" s="4"/>
      <c r="L31" s="4"/>
      <c r="M31" s="4"/>
      <c r="N31" s="4"/>
      <c r="O31" s="4"/>
      <c r="P31" s="4"/>
      <c r="Q31" s="4"/>
      <c r="R31" s="4"/>
    </row>
    <row r="32" spans="1:22" s="3" customFormat="1" ht="31.5" x14ac:dyDescent="0.2">
      <c r="A32" s="19" t="s">
        <v>72</v>
      </c>
      <c r="B32" s="122" t="s">
        <v>477</v>
      </c>
      <c r="C32" s="241" t="s">
        <v>579</v>
      </c>
      <c r="D32" s="5"/>
      <c r="E32" s="5"/>
      <c r="F32" s="5"/>
      <c r="G32" s="5"/>
      <c r="H32" s="4"/>
      <c r="I32" s="4"/>
      <c r="J32" s="4"/>
      <c r="K32" s="4"/>
      <c r="L32" s="4"/>
      <c r="M32" s="4"/>
      <c r="N32" s="4"/>
      <c r="O32" s="4"/>
      <c r="P32" s="4"/>
      <c r="Q32" s="4"/>
      <c r="R32" s="4"/>
    </row>
    <row r="33" spans="1:18" s="3" customFormat="1" ht="78.75" x14ac:dyDescent="0.2">
      <c r="A33" s="19" t="s">
        <v>71</v>
      </c>
      <c r="B33" s="122" t="s">
        <v>478</v>
      </c>
      <c r="C33" s="241" t="s">
        <v>580</v>
      </c>
      <c r="D33" s="5"/>
      <c r="E33" s="5"/>
      <c r="F33" s="5"/>
      <c r="G33" s="5"/>
      <c r="H33" s="4"/>
      <c r="I33" s="4"/>
      <c r="J33" s="4"/>
      <c r="K33" s="4"/>
      <c r="L33" s="4"/>
      <c r="M33" s="4"/>
      <c r="N33" s="4"/>
      <c r="O33" s="4"/>
      <c r="P33" s="4"/>
      <c r="Q33" s="4"/>
      <c r="R33" s="4"/>
    </row>
    <row r="34" spans="1:18" ht="94.5" x14ac:dyDescent="0.25">
      <c r="A34" s="19" t="s">
        <v>493</v>
      </c>
      <c r="B34" s="122" t="s">
        <v>479</v>
      </c>
      <c r="C34" s="241" t="s">
        <v>579</v>
      </c>
    </row>
    <row r="35" spans="1:18" ht="47.25" x14ac:dyDescent="0.25">
      <c r="A35" s="19" t="s">
        <v>482</v>
      </c>
      <c r="B35" s="122" t="s">
        <v>73</v>
      </c>
      <c r="C35" s="241" t="s">
        <v>579</v>
      </c>
    </row>
    <row r="36" spans="1:18" ht="31.5" x14ac:dyDescent="0.25">
      <c r="A36" s="19" t="s">
        <v>494</v>
      </c>
      <c r="B36" s="122" t="s">
        <v>480</v>
      </c>
      <c r="C36" s="241" t="s">
        <v>579</v>
      </c>
    </row>
    <row r="37" spans="1:18" ht="15.75" x14ac:dyDescent="0.25">
      <c r="A37" s="19" t="s">
        <v>483</v>
      </c>
      <c r="B37" s="122" t="s">
        <v>481</v>
      </c>
      <c r="C37" s="241" t="s">
        <v>579</v>
      </c>
    </row>
    <row r="38" spans="1:18" ht="15.75" x14ac:dyDescent="0.25">
      <c r="A38" s="19" t="s">
        <v>495</v>
      </c>
      <c r="B38" s="122" t="s">
        <v>239</v>
      </c>
      <c r="C38" s="241" t="s">
        <v>579</v>
      </c>
    </row>
    <row r="39" spans="1:18" ht="15.75" x14ac:dyDescent="0.25">
      <c r="A39" s="248"/>
      <c r="B39" s="249"/>
      <c r="C39" s="250"/>
    </row>
    <row r="40" spans="1:18" ht="63" x14ac:dyDescent="0.25">
      <c r="A40" s="19" t="s">
        <v>484</v>
      </c>
      <c r="B40" s="122" t="s">
        <v>537</v>
      </c>
      <c r="C40" s="242" t="s">
        <v>557</v>
      </c>
    </row>
    <row r="41" spans="1:18" ht="94.5" x14ac:dyDescent="0.25">
      <c r="A41" s="19" t="s">
        <v>496</v>
      </c>
      <c r="B41" s="122" t="s">
        <v>519</v>
      </c>
      <c r="C41" s="241" t="s">
        <v>579</v>
      </c>
    </row>
    <row r="42" spans="1:18" ht="63" x14ac:dyDescent="0.25">
      <c r="A42" s="19" t="s">
        <v>485</v>
      </c>
      <c r="B42" s="122" t="s">
        <v>534</v>
      </c>
      <c r="C42" s="241" t="s">
        <v>579</v>
      </c>
    </row>
    <row r="43" spans="1:18" ht="173.25" x14ac:dyDescent="0.25">
      <c r="A43" s="19" t="s">
        <v>499</v>
      </c>
      <c r="B43" s="122" t="s">
        <v>500</v>
      </c>
      <c r="C43" s="241" t="s">
        <v>582</v>
      </c>
    </row>
    <row r="44" spans="1:18" ht="94.5" x14ac:dyDescent="0.25">
      <c r="A44" s="19" t="s">
        <v>486</v>
      </c>
      <c r="B44" s="122" t="s">
        <v>525</v>
      </c>
      <c r="C44" s="241" t="s">
        <v>581</v>
      </c>
    </row>
    <row r="45" spans="1:18" ht="78.75" x14ac:dyDescent="0.25">
      <c r="A45" s="19" t="s">
        <v>520</v>
      </c>
      <c r="B45" s="122" t="s">
        <v>526</v>
      </c>
      <c r="C45" s="241" t="s">
        <v>582</v>
      </c>
    </row>
    <row r="46" spans="1:18" ht="94.5" x14ac:dyDescent="0.25">
      <c r="A46" s="19" t="s">
        <v>487</v>
      </c>
      <c r="B46" s="122" t="s">
        <v>527</v>
      </c>
      <c r="C46" s="241" t="s">
        <v>582</v>
      </c>
    </row>
    <row r="47" spans="1:18" ht="15.75" x14ac:dyDescent="0.25">
      <c r="A47" s="248"/>
      <c r="B47" s="249"/>
      <c r="C47" s="250"/>
    </row>
    <row r="48" spans="1:18" ht="47.25" x14ac:dyDescent="0.25">
      <c r="A48" s="19" t="s">
        <v>521</v>
      </c>
      <c r="B48" s="122" t="s">
        <v>535</v>
      </c>
      <c r="C48" s="361">
        <f>'6.2. Паспорт фин осв ввод'!D24</f>
        <v>0.217</v>
      </c>
    </row>
    <row r="49" spans="1:3" ht="47.25" x14ac:dyDescent="0.25">
      <c r="A49" s="19" t="s">
        <v>488</v>
      </c>
      <c r="B49" s="122" t="s">
        <v>536</v>
      </c>
      <c r="C49" s="361">
        <f>'6.2. Паспорт фин осв ввод'!D30</f>
        <v>0.18099999999999999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X25" sqref="X25"/>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1" t="str">
        <f>'1. паспорт местоположение'!A5:C5</f>
        <v>Год раскрытия информации: 2022 год</v>
      </c>
      <c r="B4" s="251"/>
      <c r="C4" s="251"/>
      <c r="D4" s="251"/>
      <c r="E4" s="251"/>
      <c r="F4" s="251"/>
      <c r="G4" s="251"/>
      <c r="H4" s="251"/>
      <c r="I4" s="251"/>
      <c r="J4" s="251"/>
      <c r="K4" s="251"/>
      <c r="L4" s="251"/>
      <c r="M4" s="251"/>
      <c r="N4" s="251"/>
      <c r="O4" s="251"/>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0" t="s">
        <v>10</v>
      </c>
      <c r="B6" s="320"/>
      <c r="C6" s="320"/>
      <c r="D6" s="320"/>
      <c r="E6" s="320"/>
      <c r="F6" s="320"/>
      <c r="G6" s="320"/>
      <c r="H6" s="320"/>
      <c r="I6" s="320"/>
      <c r="J6" s="320"/>
      <c r="K6" s="320"/>
      <c r="L6" s="320"/>
      <c r="M6" s="320"/>
      <c r="N6" s="320"/>
      <c r="O6" s="320"/>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18" t="str">
        <f>'1. паспорт местоположение'!A9:C9</f>
        <v xml:space="preserve">Акционерное общество "Калининградская генерирующая компания" </v>
      </c>
      <c r="B8" s="318"/>
      <c r="C8" s="318"/>
      <c r="D8" s="318"/>
      <c r="E8" s="318"/>
      <c r="F8" s="318"/>
      <c r="G8" s="318"/>
      <c r="H8" s="318"/>
      <c r="I8" s="318"/>
      <c r="J8" s="318"/>
      <c r="K8" s="318"/>
      <c r="L8" s="318"/>
      <c r="M8" s="318"/>
      <c r="N8" s="318"/>
      <c r="O8" s="318"/>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19" t="s">
        <v>9</v>
      </c>
      <c r="B9" s="319"/>
      <c r="C9" s="319"/>
      <c r="D9" s="319"/>
      <c r="E9" s="319"/>
      <c r="F9" s="319"/>
      <c r="G9" s="319"/>
      <c r="H9" s="319"/>
      <c r="I9" s="319"/>
      <c r="J9" s="319"/>
      <c r="K9" s="319"/>
      <c r="L9" s="319"/>
      <c r="M9" s="319"/>
      <c r="N9" s="319"/>
      <c r="O9" s="31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18" t="str">
        <f>'1. паспорт местоположение'!A12:C12</f>
        <v>M_KGK_04</v>
      </c>
      <c r="B11" s="318"/>
      <c r="C11" s="318"/>
      <c r="D11" s="318"/>
      <c r="E11" s="318"/>
      <c r="F11" s="318"/>
      <c r="G11" s="318"/>
      <c r="H11" s="318"/>
      <c r="I11" s="318"/>
      <c r="J11" s="318"/>
      <c r="K11" s="318"/>
      <c r="L11" s="318"/>
      <c r="M11" s="318"/>
      <c r="N11" s="318"/>
      <c r="O11" s="318"/>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19" t="s">
        <v>8</v>
      </c>
      <c r="B12" s="319"/>
      <c r="C12" s="319"/>
      <c r="D12" s="319"/>
      <c r="E12" s="319"/>
      <c r="F12" s="319"/>
      <c r="G12" s="319"/>
      <c r="H12" s="319"/>
      <c r="I12" s="319"/>
      <c r="J12" s="319"/>
      <c r="K12" s="319"/>
      <c r="L12" s="319"/>
      <c r="M12" s="319"/>
      <c r="N12" s="319"/>
      <c r="O12" s="31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18" t="str">
        <f>'1. паспорт местоположение'!A15:C15</f>
        <v xml:space="preserve">Приобретение регистратора видеографического Элметро-ВиЭР-104К-15 для РТС "Южная" </v>
      </c>
      <c r="B14" s="318"/>
      <c r="C14" s="318"/>
      <c r="D14" s="318"/>
      <c r="E14" s="318"/>
      <c r="F14" s="318"/>
      <c r="G14" s="318"/>
      <c r="H14" s="318"/>
      <c r="I14" s="318"/>
      <c r="J14" s="318"/>
      <c r="K14" s="318"/>
      <c r="L14" s="318"/>
      <c r="M14" s="318"/>
      <c r="N14" s="318"/>
      <c r="O14" s="318"/>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2" t="s">
        <v>7</v>
      </c>
      <c r="B15" s="252"/>
      <c r="C15" s="252"/>
      <c r="D15" s="252"/>
      <c r="E15" s="252"/>
      <c r="F15" s="252"/>
      <c r="G15" s="252"/>
      <c r="H15" s="252"/>
      <c r="I15" s="252"/>
      <c r="J15" s="252"/>
      <c r="K15" s="252"/>
      <c r="L15" s="252"/>
      <c r="M15" s="252"/>
      <c r="N15" s="252"/>
      <c r="O15" s="252"/>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1" t="s">
        <v>509</v>
      </c>
      <c r="B18" s="321"/>
      <c r="C18" s="321"/>
      <c r="D18" s="321"/>
      <c r="E18" s="321"/>
      <c r="F18" s="321"/>
      <c r="G18" s="321"/>
      <c r="H18" s="321"/>
      <c r="I18" s="321"/>
      <c r="J18" s="321"/>
      <c r="K18" s="321"/>
      <c r="L18" s="321"/>
      <c r="M18" s="321"/>
      <c r="N18" s="321"/>
      <c r="O18" s="32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4" t="s">
        <v>194</v>
      </c>
      <c r="B20" s="304" t="s">
        <v>193</v>
      </c>
      <c r="C20" s="302" t="s">
        <v>192</v>
      </c>
      <c r="D20" s="302"/>
      <c r="E20" s="307" t="s">
        <v>191</v>
      </c>
      <c r="F20" s="307"/>
      <c r="G20" s="322" t="s">
        <v>567</v>
      </c>
      <c r="H20" s="316" t="s">
        <v>543</v>
      </c>
      <c r="I20" s="317"/>
      <c r="J20" s="317"/>
      <c r="K20" s="317"/>
      <c r="L20" s="316" t="s">
        <v>544</v>
      </c>
      <c r="M20" s="317"/>
      <c r="N20" s="317"/>
      <c r="O20" s="317"/>
      <c r="P20" s="316" t="s">
        <v>558</v>
      </c>
      <c r="Q20" s="317"/>
      <c r="R20" s="317"/>
      <c r="S20" s="317"/>
      <c r="T20" s="316" t="s">
        <v>559</v>
      </c>
      <c r="U20" s="317"/>
      <c r="V20" s="317"/>
      <c r="W20" s="317"/>
      <c r="X20" s="316" t="s">
        <v>560</v>
      </c>
      <c r="Y20" s="317"/>
      <c r="Z20" s="317"/>
      <c r="AA20" s="317"/>
      <c r="AB20" s="316" t="s">
        <v>561</v>
      </c>
      <c r="AC20" s="317"/>
      <c r="AD20" s="317"/>
      <c r="AE20" s="317"/>
      <c r="AF20" s="316" t="s">
        <v>568</v>
      </c>
      <c r="AG20" s="317"/>
      <c r="AH20" s="317"/>
      <c r="AI20" s="317"/>
      <c r="AJ20" s="316" t="s">
        <v>569</v>
      </c>
      <c r="AK20" s="317"/>
      <c r="AL20" s="317"/>
      <c r="AM20" s="317"/>
      <c r="AN20" s="311" t="s">
        <v>190</v>
      </c>
      <c r="AO20" s="312"/>
      <c r="AP20" s="57"/>
      <c r="AQ20" s="57"/>
      <c r="AR20" s="57"/>
    </row>
    <row r="21" spans="1:44" ht="99.75" customHeight="1" x14ac:dyDescent="0.25">
      <c r="A21" s="305"/>
      <c r="B21" s="305"/>
      <c r="C21" s="302"/>
      <c r="D21" s="302"/>
      <c r="E21" s="307"/>
      <c r="F21" s="307"/>
      <c r="G21" s="323"/>
      <c r="H21" s="315" t="s">
        <v>3</v>
      </c>
      <c r="I21" s="315"/>
      <c r="J21" s="315" t="s">
        <v>556</v>
      </c>
      <c r="K21" s="315"/>
      <c r="L21" s="315" t="s">
        <v>3</v>
      </c>
      <c r="M21" s="315"/>
      <c r="N21" s="315" t="s">
        <v>556</v>
      </c>
      <c r="O21" s="315"/>
      <c r="P21" s="315" t="s">
        <v>3</v>
      </c>
      <c r="Q21" s="315"/>
      <c r="R21" s="315" t="s">
        <v>556</v>
      </c>
      <c r="S21" s="315"/>
      <c r="T21" s="315" t="s">
        <v>3</v>
      </c>
      <c r="U21" s="315"/>
      <c r="V21" s="315" t="s">
        <v>188</v>
      </c>
      <c r="W21" s="315"/>
      <c r="X21" s="315" t="s">
        <v>3</v>
      </c>
      <c r="Y21" s="315"/>
      <c r="Z21" s="315" t="s">
        <v>188</v>
      </c>
      <c r="AA21" s="315"/>
      <c r="AB21" s="315" t="s">
        <v>3</v>
      </c>
      <c r="AC21" s="315"/>
      <c r="AD21" s="315" t="s">
        <v>188</v>
      </c>
      <c r="AE21" s="315"/>
      <c r="AF21" s="315" t="s">
        <v>3</v>
      </c>
      <c r="AG21" s="315"/>
      <c r="AH21" s="315" t="s">
        <v>188</v>
      </c>
      <c r="AI21" s="315"/>
      <c r="AJ21" s="315" t="s">
        <v>3</v>
      </c>
      <c r="AK21" s="315"/>
      <c r="AL21" s="315" t="s">
        <v>188</v>
      </c>
      <c r="AM21" s="315"/>
      <c r="AN21" s="313"/>
      <c r="AO21" s="314"/>
    </row>
    <row r="22" spans="1:44" ht="89.25" customHeight="1" x14ac:dyDescent="0.25">
      <c r="A22" s="306"/>
      <c r="B22" s="306"/>
      <c r="C22" s="198" t="s">
        <v>3</v>
      </c>
      <c r="D22" s="198" t="s">
        <v>188</v>
      </c>
      <c r="E22" s="56" t="s">
        <v>575</v>
      </c>
      <c r="F22" s="56" t="s">
        <v>591</v>
      </c>
      <c r="G22" s="324"/>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0.217</v>
      </c>
      <c r="E24" s="177">
        <v>0</v>
      </c>
      <c r="F24" s="176">
        <f t="shared" ref="F24" si="1">SUM(F25:F29)</f>
        <v>0.217</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0.217</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0.217</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0.217</v>
      </c>
      <c r="E27" s="177">
        <v>0</v>
      </c>
      <c r="F27" s="177">
        <f>D27</f>
        <v>0.217</v>
      </c>
      <c r="G27" s="177">
        <v>0</v>
      </c>
      <c r="H27" s="177">
        <v>0</v>
      </c>
      <c r="I27" s="177">
        <v>0</v>
      </c>
      <c r="J27" s="177">
        <v>0</v>
      </c>
      <c r="K27" s="177">
        <v>0</v>
      </c>
      <c r="L27" s="177">
        <v>0</v>
      </c>
      <c r="M27" s="177">
        <v>0</v>
      </c>
      <c r="N27" s="177">
        <v>0</v>
      </c>
      <c r="O27" s="177">
        <v>0</v>
      </c>
      <c r="P27" s="177"/>
      <c r="Q27" s="177">
        <v>0</v>
      </c>
      <c r="R27" s="177"/>
      <c r="S27" s="177">
        <v>0</v>
      </c>
      <c r="T27" s="177">
        <v>0</v>
      </c>
      <c r="U27" s="177">
        <v>0</v>
      </c>
      <c r="V27" s="177">
        <v>0.217</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0.217</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0.18099999999999999</v>
      </c>
      <c r="E30" s="175">
        <v>0</v>
      </c>
      <c r="F30" s="175">
        <f>D30</f>
        <v>0.18099999999999999</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0.18099999999999999</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0.18099999999999999</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0.18099999999999999</v>
      </c>
      <c r="E33" s="184">
        <v>0</v>
      </c>
      <c r="F33" s="184">
        <f>D33</f>
        <v>0.18099999999999999</v>
      </c>
      <c r="G33" s="177">
        <v>0</v>
      </c>
      <c r="H33" s="184">
        <v>0</v>
      </c>
      <c r="I33" s="184">
        <v>0</v>
      </c>
      <c r="J33" s="184">
        <v>0</v>
      </c>
      <c r="K33" s="184">
        <v>0</v>
      </c>
      <c r="L33" s="184">
        <v>0</v>
      </c>
      <c r="M33" s="184">
        <v>0</v>
      </c>
      <c r="N33" s="184">
        <v>0</v>
      </c>
      <c r="O33" s="184">
        <v>0</v>
      </c>
      <c r="P33" s="184"/>
      <c r="Q33" s="184">
        <v>0</v>
      </c>
      <c r="R33" s="184"/>
      <c r="S33" s="184">
        <v>0</v>
      </c>
      <c r="T33" s="184">
        <v>0</v>
      </c>
      <c r="U33" s="184">
        <v>0</v>
      </c>
      <c r="V33" s="184">
        <v>0.18099999999999999</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0.18099999999999999</v>
      </c>
    </row>
    <row r="34" spans="1:41" x14ac:dyDescent="0.25">
      <c r="A34" s="54" t="s">
        <v>171</v>
      </c>
      <c r="B34" s="32" t="s">
        <v>170</v>
      </c>
      <c r="C34" s="176">
        <f t="shared" si="5"/>
        <v>0</v>
      </c>
      <c r="D34" s="176">
        <f t="shared" si="6"/>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0.18099999999999999</v>
      </c>
      <c r="E43" s="175">
        <v>0</v>
      </c>
      <c r="F43" s="175">
        <f>D43</f>
        <v>0.18099999999999999</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0.18099999999999999</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0.18099999999999999</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0.18099999999999999</v>
      </c>
      <c r="E50" s="177">
        <v>0</v>
      </c>
      <c r="F50" s="177">
        <f>D50</f>
        <v>0.18099999999999999</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0.18099999999999999</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0.18099999999999999</v>
      </c>
    </row>
    <row r="51" spans="1:41" ht="35.25" customHeight="1" x14ac:dyDescent="0.25">
      <c r="A51" s="54" t="s">
        <v>60</v>
      </c>
      <c r="B51" s="53" t="s">
        <v>145</v>
      </c>
      <c r="C51" s="176">
        <f t="shared" si="5"/>
        <v>0</v>
      </c>
      <c r="D51" s="176">
        <f t="shared" si="6"/>
        <v>0</v>
      </c>
      <c r="E51" s="175">
        <v>0</v>
      </c>
      <c r="F51" s="175">
        <f>F52</f>
        <v>0.18099999999999999</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0.18099999999999999</v>
      </c>
      <c r="E52" s="177">
        <v>0</v>
      </c>
      <c r="F52" s="177">
        <f>D52</f>
        <v>0.18099999999999999</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0.18099999999999999</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0.18099999999999999</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5"/>
      <c r="C66" s="325"/>
      <c r="D66" s="325"/>
      <c r="E66" s="325"/>
      <c r="F66" s="325"/>
      <c r="G66" s="325"/>
      <c r="H66" s="325"/>
      <c r="I66" s="325"/>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5"/>
      <c r="C68" s="325"/>
      <c r="D68" s="325"/>
      <c r="E68" s="325"/>
      <c r="F68" s="325"/>
      <c r="G68" s="325"/>
      <c r="H68" s="325"/>
      <c r="I68" s="325"/>
      <c r="J68" s="44"/>
      <c r="K68" s="44"/>
    </row>
    <row r="70" spans="1:40" ht="36.75" customHeight="1" x14ac:dyDescent="0.25">
      <c r="B70" s="325"/>
      <c r="C70" s="325"/>
      <c r="D70" s="325"/>
      <c r="E70" s="325"/>
      <c r="F70" s="325"/>
      <c r="G70" s="325"/>
      <c r="H70" s="325"/>
      <c r="I70" s="325"/>
      <c r="J70" s="44"/>
      <c r="K70" s="44"/>
    </row>
    <row r="71" spans="1:40" x14ac:dyDescent="0.25">
      <c r="N71" s="45"/>
    </row>
    <row r="72" spans="1:40" ht="51" customHeight="1" x14ac:dyDescent="0.25">
      <c r="B72" s="325"/>
      <c r="C72" s="325"/>
      <c r="D72" s="325"/>
      <c r="E72" s="325"/>
      <c r="F72" s="325"/>
      <c r="G72" s="325"/>
      <c r="H72" s="325"/>
      <c r="I72" s="325"/>
      <c r="J72" s="44"/>
      <c r="K72" s="44"/>
      <c r="N72" s="45"/>
    </row>
    <row r="73" spans="1:40" ht="32.25" customHeight="1" x14ac:dyDescent="0.25">
      <c r="B73" s="325"/>
      <c r="C73" s="325"/>
      <c r="D73" s="325"/>
      <c r="E73" s="325"/>
      <c r="F73" s="325"/>
      <c r="G73" s="325"/>
      <c r="H73" s="325"/>
      <c r="I73" s="325"/>
      <c r="J73" s="44"/>
      <c r="K73" s="44"/>
    </row>
    <row r="74" spans="1:40" ht="51.75" customHeight="1" x14ac:dyDescent="0.25">
      <c r="B74" s="325"/>
      <c r="C74" s="325"/>
      <c r="D74" s="325"/>
      <c r="E74" s="325"/>
      <c r="F74" s="325"/>
      <c r="G74" s="325"/>
      <c r="H74" s="325"/>
      <c r="I74" s="325"/>
      <c r="J74" s="44"/>
      <c r="K74" s="44"/>
    </row>
    <row r="75" spans="1:40" ht="21.75" customHeight="1" x14ac:dyDescent="0.25">
      <c r="B75" s="327"/>
      <c r="C75" s="327"/>
      <c r="D75" s="327"/>
      <c r="E75" s="327"/>
      <c r="F75" s="327"/>
      <c r="G75" s="327"/>
      <c r="H75" s="327"/>
      <c r="I75" s="327"/>
      <c r="J75" s="127"/>
      <c r="K75" s="127"/>
    </row>
    <row r="76" spans="1:40" ht="23.25" customHeight="1" x14ac:dyDescent="0.25"/>
    <row r="77" spans="1:40" ht="18.75" customHeight="1" x14ac:dyDescent="0.25">
      <c r="B77" s="326"/>
      <c r="C77" s="326"/>
      <c r="D77" s="326"/>
      <c r="E77" s="326"/>
      <c r="F77" s="326"/>
      <c r="G77" s="326"/>
      <c r="H77" s="326"/>
      <c r="I77" s="326"/>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1" t="str">
        <f>'1. паспорт местоположение'!A5:C5</f>
        <v>Год раскрытия информации: 2022 год</v>
      </c>
      <c r="B5" s="251"/>
      <c r="C5" s="251"/>
      <c r="D5" s="251"/>
      <c r="E5" s="251"/>
      <c r="F5" s="251"/>
      <c r="G5" s="251"/>
      <c r="H5" s="251"/>
      <c r="I5" s="251"/>
      <c r="J5" s="251"/>
      <c r="K5" s="251"/>
      <c r="L5" s="251"/>
      <c r="M5" s="251"/>
      <c r="N5" s="251"/>
      <c r="O5" s="251"/>
      <c r="P5" s="251"/>
      <c r="Q5" s="251"/>
      <c r="R5" s="251"/>
      <c r="S5" s="251"/>
      <c r="T5" s="251"/>
      <c r="U5" s="251"/>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5" t="s">
        <v>10</v>
      </c>
      <c r="B7" s="255"/>
      <c r="C7" s="255"/>
      <c r="D7" s="255"/>
      <c r="E7" s="255"/>
      <c r="F7" s="255"/>
      <c r="G7" s="255"/>
      <c r="H7" s="255"/>
      <c r="I7" s="255"/>
      <c r="J7" s="255"/>
      <c r="K7" s="255"/>
      <c r="L7" s="255"/>
      <c r="M7" s="255"/>
      <c r="N7" s="255"/>
      <c r="O7" s="255"/>
      <c r="P7" s="255"/>
      <c r="Q7" s="255"/>
      <c r="R7" s="255"/>
      <c r="S7" s="255"/>
      <c r="T7" s="255"/>
      <c r="U7" s="25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c r="M9" s="259"/>
      <c r="N9" s="259"/>
      <c r="O9" s="259"/>
      <c r="P9" s="259"/>
      <c r="Q9" s="259"/>
      <c r="R9" s="259"/>
      <c r="S9" s="259"/>
      <c r="T9" s="259"/>
      <c r="U9" s="25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2" t="s">
        <v>9</v>
      </c>
      <c r="B10" s="252"/>
      <c r="C10" s="252"/>
      <c r="D10" s="252"/>
      <c r="E10" s="252"/>
      <c r="F10" s="252"/>
      <c r="G10" s="252"/>
      <c r="H10" s="252"/>
      <c r="I10" s="252"/>
      <c r="J10" s="252"/>
      <c r="K10" s="252"/>
      <c r="L10" s="252"/>
      <c r="M10" s="252"/>
      <c r="N10" s="252"/>
      <c r="O10" s="252"/>
      <c r="P10" s="252"/>
      <c r="Q10" s="252"/>
      <c r="R10" s="252"/>
      <c r="S10" s="252"/>
      <c r="T10" s="252"/>
      <c r="U10" s="25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9" t="str">
        <f>'1. паспорт местоположение'!A12:C12</f>
        <v>M_KGK_04</v>
      </c>
      <c r="B12" s="259"/>
      <c r="C12" s="259"/>
      <c r="D12" s="259"/>
      <c r="E12" s="259"/>
      <c r="F12" s="259"/>
      <c r="G12" s="259"/>
      <c r="H12" s="259"/>
      <c r="I12" s="259"/>
      <c r="J12" s="259"/>
      <c r="K12" s="259"/>
      <c r="L12" s="259"/>
      <c r="M12" s="259"/>
      <c r="N12" s="259"/>
      <c r="O12" s="259"/>
      <c r="P12" s="259"/>
      <c r="Q12" s="259"/>
      <c r="R12" s="259"/>
      <c r="S12" s="259"/>
      <c r="T12" s="259"/>
      <c r="U12" s="25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2" t="s">
        <v>8</v>
      </c>
      <c r="B13" s="252"/>
      <c r="C13" s="252"/>
      <c r="D13" s="252"/>
      <c r="E13" s="252"/>
      <c r="F13" s="252"/>
      <c r="G13" s="252"/>
      <c r="H13" s="252"/>
      <c r="I13" s="252"/>
      <c r="J13" s="252"/>
      <c r="K13" s="252"/>
      <c r="L13" s="252"/>
      <c r="M13" s="252"/>
      <c r="N13" s="252"/>
      <c r="O13" s="252"/>
      <c r="P13" s="252"/>
      <c r="Q13" s="252"/>
      <c r="R13" s="252"/>
      <c r="S13" s="252"/>
      <c r="T13" s="252"/>
      <c r="U13" s="25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9" t="str">
        <f>'1. паспорт местоположение'!A15</f>
        <v xml:space="preserve">Приобретение регистратора видеографического Элметро-ВиЭР-104К-15 для РТС "Южная" </v>
      </c>
      <c r="B15" s="259"/>
      <c r="C15" s="259"/>
      <c r="D15" s="259"/>
      <c r="E15" s="259"/>
      <c r="F15" s="259"/>
      <c r="G15" s="259"/>
      <c r="H15" s="259"/>
      <c r="I15" s="259"/>
      <c r="J15" s="259"/>
      <c r="K15" s="259"/>
      <c r="L15" s="259"/>
      <c r="M15" s="259"/>
      <c r="N15" s="259"/>
      <c r="O15" s="259"/>
      <c r="P15" s="259"/>
      <c r="Q15" s="259"/>
      <c r="R15" s="259"/>
      <c r="S15" s="259"/>
      <c r="T15" s="259"/>
      <c r="U15" s="25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x14ac:dyDescent="0.25">
      <c r="A21" s="329" t="s">
        <v>522</v>
      </c>
      <c r="B21" s="329"/>
      <c r="C21" s="329"/>
      <c r="D21" s="329"/>
      <c r="E21" s="329"/>
      <c r="F21" s="329"/>
      <c r="G21" s="329"/>
      <c r="H21" s="329"/>
      <c r="I21" s="329"/>
      <c r="J21" s="329"/>
      <c r="K21" s="329"/>
      <c r="L21" s="329"/>
      <c r="M21" s="329"/>
      <c r="N21" s="329"/>
      <c r="O21" s="329"/>
      <c r="P21" s="329"/>
      <c r="Q21" s="329"/>
      <c r="R21" s="329"/>
      <c r="S21" s="329"/>
      <c r="T21" s="329"/>
      <c r="U21" s="329"/>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0" t="s">
        <v>53</v>
      </c>
      <c r="B22" s="345" t="s">
        <v>25</v>
      </c>
      <c r="C22" s="330" t="s">
        <v>52</v>
      </c>
      <c r="D22" s="330" t="s">
        <v>51</v>
      </c>
      <c r="E22" s="348" t="s">
        <v>533</v>
      </c>
      <c r="F22" s="349"/>
      <c r="G22" s="349"/>
      <c r="H22" s="349"/>
      <c r="I22" s="349"/>
      <c r="J22" s="349"/>
      <c r="K22" s="349"/>
      <c r="L22" s="350"/>
      <c r="M22" s="330" t="s">
        <v>50</v>
      </c>
      <c r="N22" s="330" t="s">
        <v>49</v>
      </c>
      <c r="O22" s="330" t="s">
        <v>48</v>
      </c>
      <c r="P22" s="328" t="s">
        <v>266</v>
      </c>
      <c r="Q22" s="328" t="s">
        <v>47</v>
      </c>
      <c r="R22" s="328" t="s">
        <v>46</v>
      </c>
      <c r="S22" s="328" t="s">
        <v>45</v>
      </c>
      <c r="T22" s="328"/>
      <c r="U22" s="343" t="s">
        <v>44</v>
      </c>
      <c r="V22" s="343" t="s">
        <v>43</v>
      </c>
      <c r="W22" s="328" t="s">
        <v>42</v>
      </c>
      <c r="X22" s="328" t="s">
        <v>41</v>
      </c>
      <c r="Y22" s="328" t="s">
        <v>40</v>
      </c>
      <c r="Z22" s="344"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32" t="s">
        <v>26</v>
      </c>
    </row>
    <row r="23" spans="1:48" ht="64.5" customHeight="1" x14ac:dyDescent="0.25">
      <c r="A23" s="336"/>
      <c r="B23" s="346"/>
      <c r="C23" s="336"/>
      <c r="D23" s="336"/>
      <c r="E23" s="351" t="s">
        <v>24</v>
      </c>
      <c r="F23" s="337" t="s">
        <v>136</v>
      </c>
      <c r="G23" s="337" t="s">
        <v>135</v>
      </c>
      <c r="H23" s="337" t="s">
        <v>134</v>
      </c>
      <c r="I23" s="339" t="s">
        <v>442</v>
      </c>
      <c r="J23" s="339" t="s">
        <v>443</v>
      </c>
      <c r="K23" s="339" t="s">
        <v>444</v>
      </c>
      <c r="L23" s="337" t="s">
        <v>81</v>
      </c>
      <c r="M23" s="336"/>
      <c r="N23" s="336"/>
      <c r="O23" s="336"/>
      <c r="P23" s="328"/>
      <c r="Q23" s="328"/>
      <c r="R23" s="328"/>
      <c r="S23" s="341" t="s">
        <v>3</v>
      </c>
      <c r="T23" s="341" t="s">
        <v>12</v>
      </c>
      <c r="U23" s="343"/>
      <c r="V23" s="343"/>
      <c r="W23" s="328"/>
      <c r="X23" s="328"/>
      <c r="Y23" s="328"/>
      <c r="Z23" s="328"/>
      <c r="AA23" s="328"/>
      <c r="AB23" s="328"/>
      <c r="AC23" s="328"/>
      <c r="AD23" s="328"/>
      <c r="AE23" s="328"/>
      <c r="AF23" s="328" t="s">
        <v>23</v>
      </c>
      <c r="AG23" s="328"/>
      <c r="AH23" s="328" t="s">
        <v>22</v>
      </c>
      <c r="AI23" s="328"/>
      <c r="AJ23" s="330" t="s">
        <v>21</v>
      </c>
      <c r="AK23" s="330" t="s">
        <v>20</v>
      </c>
      <c r="AL23" s="330" t="s">
        <v>19</v>
      </c>
      <c r="AM23" s="330" t="s">
        <v>18</v>
      </c>
      <c r="AN23" s="330" t="s">
        <v>17</v>
      </c>
      <c r="AO23" s="330" t="s">
        <v>16</v>
      </c>
      <c r="AP23" s="330" t="s">
        <v>15</v>
      </c>
      <c r="AQ23" s="334" t="s">
        <v>12</v>
      </c>
      <c r="AR23" s="328"/>
      <c r="AS23" s="328"/>
      <c r="AT23" s="328"/>
      <c r="AU23" s="328"/>
      <c r="AV23" s="333"/>
    </row>
    <row r="24" spans="1:48" ht="96.75" customHeight="1" x14ac:dyDescent="0.25">
      <c r="A24" s="331"/>
      <c r="B24" s="347"/>
      <c r="C24" s="331"/>
      <c r="D24" s="331"/>
      <c r="E24" s="352"/>
      <c r="F24" s="338"/>
      <c r="G24" s="338"/>
      <c r="H24" s="338"/>
      <c r="I24" s="340"/>
      <c r="J24" s="340"/>
      <c r="K24" s="340"/>
      <c r="L24" s="338"/>
      <c r="M24" s="331"/>
      <c r="N24" s="331"/>
      <c r="O24" s="331"/>
      <c r="P24" s="328"/>
      <c r="Q24" s="328"/>
      <c r="R24" s="328"/>
      <c r="S24" s="342"/>
      <c r="T24" s="342"/>
      <c r="U24" s="343"/>
      <c r="V24" s="343"/>
      <c r="W24" s="328"/>
      <c r="X24" s="328"/>
      <c r="Y24" s="328"/>
      <c r="Z24" s="328"/>
      <c r="AA24" s="328"/>
      <c r="AB24" s="328"/>
      <c r="AC24" s="328"/>
      <c r="AD24" s="328"/>
      <c r="AE24" s="328"/>
      <c r="AF24" s="119" t="s">
        <v>14</v>
      </c>
      <c r="AG24" s="119" t="s">
        <v>13</v>
      </c>
      <c r="AH24" s="120" t="s">
        <v>3</v>
      </c>
      <c r="AI24" s="120" t="s">
        <v>12</v>
      </c>
      <c r="AJ24" s="331"/>
      <c r="AK24" s="331"/>
      <c r="AL24" s="331"/>
      <c r="AM24" s="331"/>
      <c r="AN24" s="331"/>
      <c r="AO24" s="331"/>
      <c r="AP24" s="331"/>
      <c r="AQ24" s="335"/>
      <c r="AR24" s="328"/>
      <c r="AS24" s="328"/>
      <c r="AT24" s="328"/>
      <c r="AU24" s="328"/>
      <c r="AV24" s="33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6"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53" t="str">
        <f>'1. паспорт местоположение'!A5:C5</f>
        <v>Год раскрытия информации: 2022 год</v>
      </c>
      <c r="B5" s="353"/>
      <c r="C5" s="59"/>
      <c r="D5" s="59"/>
      <c r="E5" s="59"/>
      <c r="F5" s="59"/>
      <c r="G5" s="59"/>
      <c r="H5" s="59"/>
    </row>
    <row r="6" spans="1:8" ht="18.75" x14ac:dyDescent="0.3">
      <c r="A6" s="128"/>
      <c r="B6" s="128"/>
      <c r="C6" s="128"/>
      <c r="D6" s="128"/>
      <c r="E6" s="128"/>
      <c r="F6" s="128"/>
      <c r="G6" s="128"/>
      <c r="H6" s="128"/>
    </row>
    <row r="7" spans="1:8" ht="18.75" x14ac:dyDescent="0.25">
      <c r="A7" s="255" t="s">
        <v>10</v>
      </c>
      <c r="B7" s="255"/>
      <c r="C7" s="10"/>
      <c r="D7" s="10"/>
      <c r="E7" s="10"/>
      <c r="F7" s="10"/>
      <c r="G7" s="10"/>
      <c r="H7" s="10"/>
    </row>
    <row r="8" spans="1:8" ht="18.75" x14ac:dyDescent="0.25">
      <c r="A8" s="10"/>
      <c r="B8" s="10"/>
      <c r="C8" s="10"/>
      <c r="D8" s="10"/>
      <c r="E8" s="10"/>
      <c r="F8" s="10"/>
      <c r="G8" s="10"/>
      <c r="H8" s="10"/>
    </row>
    <row r="9" spans="1:8" x14ac:dyDescent="0.25">
      <c r="A9" s="256" t="str">
        <f>'1. паспорт местоположение'!A9:C9</f>
        <v xml:space="preserve">Акционерное общество "Калининградская генерирующая компания" </v>
      </c>
      <c r="B9" s="256"/>
      <c r="C9" s="7"/>
      <c r="D9" s="7"/>
      <c r="E9" s="7"/>
      <c r="F9" s="7"/>
      <c r="G9" s="7"/>
      <c r="H9" s="7"/>
    </row>
    <row r="10" spans="1:8" x14ac:dyDescent="0.25">
      <c r="A10" s="252" t="s">
        <v>9</v>
      </c>
      <c r="B10" s="252"/>
      <c r="C10" s="5"/>
      <c r="D10" s="5"/>
      <c r="E10" s="5"/>
      <c r="F10" s="5"/>
      <c r="G10" s="5"/>
      <c r="H10" s="5"/>
    </row>
    <row r="11" spans="1:8" ht="18.75" x14ac:dyDescent="0.25">
      <c r="A11" s="10"/>
      <c r="B11" s="10"/>
      <c r="C11" s="10"/>
      <c r="D11" s="10"/>
      <c r="E11" s="10"/>
      <c r="F11" s="10"/>
      <c r="G11" s="10"/>
      <c r="H11" s="10"/>
    </row>
    <row r="12" spans="1:8" ht="30.75" customHeight="1" x14ac:dyDescent="0.25">
      <c r="A12" s="256" t="str">
        <f>'1. паспорт местоположение'!A12:C12</f>
        <v>M_KGK_04</v>
      </c>
      <c r="B12" s="256"/>
      <c r="C12" s="7"/>
      <c r="D12" s="7"/>
      <c r="E12" s="7"/>
      <c r="F12" s="7"/>
      <c r="G12" s="7"/>
      <c r="H12" s="7"/>
    </row>
    <row r="13" spans="1:8" x14ac:dyDescent="0.25">
      <c r="A13" s="252" t="s">
        <v>8</v>
      </c>
      <c r="B13" s="252"/>
      <c r="C13" s="5"/>
      <c r="D13" s="5"/>
      <c r="E13" s="5"/>
      <c r="F13" s="5"/>
      <c r="G13" s="5"/>
      <c r="H13" s="5"/>
    </row>
    <row r="14" spans="1:8" ht="18.75" x14ac:dyDescent="0.25">
      <c r="A14" s="9"/>
      <c r="B14" s="9"/>
      <c r="C14" s="9"/>
      <c r="D14" s="9"/>
      <c r="E14" s="9"/>
      <c r="F14" s="9"/>
      <c r="G14" s="9"/>
      <c r="H14" s="9"/>
    </row>
    <row r="15" spans="1:8" ht="39" customHeight="1" x14ac:dyDescent="0.25">
      <c r="A15" s="354" t="str">
        <f>'1. паспорт местоположение'!A15:C15</f>
        <v xml:space="preserve">Приобретение регистратора видеографического Элметро-ВиЭР-104К-15 для РТС "Южная" </v>
      </c>
      <c r="B15" s="354"/>
      <c r="C15" s="7"/>
      <c r="D15" s="7"/>
      <c r="E15" s="7"/>
      <c r="F15" s="7"/>
      <c r="G15" s="7"/>
      <c r="H15" s="7"/>
    </row>
    <row r="16" spans="1:8" x14ac:dyDescent="0.25">
      <c r="A16" s="252" t="s">
        <v>7</v>
      </c>
      <c r="B16" s="252"/>
      <c r="C16" s="5"/>
      <c r="D16" s="5"/>
      <c r="E16" s="5"/>
      <c r="F16" s="5"/>
      <c r="G16" s="5"/>
      <c r="H16" s="5"/>
    </row>
    <row r="17" spans="1:2" x14ac:dyDescent="0.25">
      <c r="B17" s="91"/>
    </row>
    <row r="18" spans="1:2" ht="33.75" customHeight="1" x14ac:dyDescent="0.25">
      <c r="A18" s="355" t="s">
        <v>523</v>
      </c>
      <c r="B18" s="356"/>
    </row>
    <row r="19" spans="1:2" x14ac:dyDescent="0.25">
      <c r="B19" s="28"/>
    </row>
    <row r="20" spans="1:2" ht="16.5" thickBot="1" x14ac:dyDescent="0.3">
      <c r="B20" s="92"/>
    </row>
    <row r="21" spans="1:2" ht="29.45" customHeight="1" thickBot="1" x14ac:dyDescent="0.3">
      <c r="A21" s="93" t="s">
        <v>390</v>
      </c>
      <c r="B21" s="94" t="str">
        <f>A15</f>
        <v xml:space="preserve">Приобретение регистратора видеографического Элметро-ВиЭР-104К-15 для РТС "Южная" </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0.21719999999999998</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7" t="s">
        <v>414</v>
      </c>
    </row>
    <row r="85" spans="1:2" x14ac:dyDescent="0.25">
      <c r="A85" s="102" t="s">
        <v>415</v>
      </c>
      <c r="B85" s="358"/>
    </row>
    <row r="86" spans="1:2" x14ac:dyDescent="0.25">
      <c r="A86" s="102" t="s">
        <v>416</v>
      </c>
      <c r="B86" s="358"/>
    </row>
    <row r="87" spans="1:2" x14ac:dyDescent="0.25">
      <c r="A87" s="102" t="s">
        <v>417</v>
      </c>
      <c r="B87" s="358"/>
    </row>
    <row r="88" spans="1:2" x14ac:dyDescent="0.25">
      <c r="A88" s="102" t="s">
        <v>418</v>
      </c>
      <c r="B88" s="358"/>
    </row>
    <row r="89" spans="1:2" ht="16.5" thickBot="1" x14ac:dyDescent="0.3">
      <c r="A89" s="103" t="s">
        <v>419</v>
      </c>
      <c r="B89" s="359"/>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7" t="s">
        <v>433</v>
      </c>
    </row>
    <row r="102" spans="1:2" x14ac:dyDescent="0.25">
      <c r="A102" s="102" t="s">
        <v>434</v>
      </c>
      <c r="B102" s="358"/>
    </row>
    <row r="103" spans="1:2" x14ac:dyDescent="0.25">
      <c r="A103" s="102" t="s">
        <v>435</v>
      </c>
      <c r="B103" s="358"/>
    </row>
    <row r="104" spans="1:2" x14ac:dyDescent="0.25">
      <c r="A104" s="102" t="s">
        <v>436</v>
      </c>
      <c r="B104" s="358"/>
    </row>
    <row r="105" spans="1:2" x14ac:dyDescent="0.25">
      <c r="A105" s="102" t="s">
        <v>437</v>
      </c>
      <c r="B105" s="358"/>
    </row>
    <row r="106" spans="1:2" ht="16.5" thickBot="1" x14ac:dyDescent="0.3">
      <c r="A106" s="112" t="s">
        <v>438</v>
      </c>
      <c r="B106" s="359"/>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1" t="str">
        <f>'1. паспорт местоположение'!A5:C5</f>
        <v>Год раскрытия информации: 2022 год</v>
      </c>
      <c r="B4" s="251"/>
      <c r="C4" s="251"/>
      <c r="D4" s="251"/>
      <c r="E4" s="251"/>
      <c r="F4" s="251"/>
      <c r="G4" s="251"/>
      <c r="H4" s="251"/>
      <c r="I4" s="251"/>
      <c r="J4" s="251"/>
      <c r="K4" s="251"/>
      <c r="L4" s="251"/>
      <c r="M4" s="251"/>
      <c r="N4" s="251"/>
      <c r="O4" s="251"/>
      <c r="P4" s="251"/>
      <c r="Q4" s="251"/>
      <c r="R4" s="251"/>
      <c r="S4" s="251"/>
    </row>
    <row r="5" spans="1:28" s="8" customFormat="1" ht="15.75" x14ac:dyDescent="0.2">
      <c r="A5" s="12"/>
    </row>
    <row r="6" spans="1:28" s="8" customFormat="1" ht="18.75" x14ac:dyDescent="0.2">
      <c r="A6" s="255" t="s">
        <v>10</v>
      </c>
      <c r="B6" s="255"/>
      <c r="C6" s="255"/>
      <c r="D6" s="255"/>
      <c r="E6" s="255"/>
      <c r="F6" s="255"/>
      <c r="G6" s="255"/>
      <c r="H6" s="255"/>
      <c r="I6" s="255"/>
      <c r="J6" s="255"/>
      <c r="K6" s="255"/>
      <c r="L6" s="255"/>
      <c r="M6" s="255"/>
      <c r="N6" s="255"/>
      <c r="O6" s="255"/>
      <c r="P6" s="255"/>
      <c r="Q6" s="255"/>
      <c r="R6" s="255"/>
      <c r="S6" s="255"/>
      <c r="T6" s="10"/>
      <c r="U6" s="10"/>
      <c r="V6" s="10"/>
      <c r="W6" s="10"/>
      <c r="X6" s="10"/>
      <c r="Y6" s="10"/>
      <c r="Z6" s="10"/>
      <c r="AA6" s="10"/>
      <c r="AB6" s="10"/>
    </row>
    <row r="7" spans="1:28" s="8" customFormat="1" ht="18.75" x14ac:dyDescent="0.2">
      <c r="A7" s="255"/>
      <c r="B7" s="255"/>
      <c r="C7" s="255"/>
      <c r="D7" s="255"/>
      <c r="E7" s="255"/>
      <c r="F7" s="255"/>
      <c r="G7" s="255"/>
      <c r="H7" s="255"/>
      <c r="I7" s="255"/>
      <c r="J7" s="255"/>
      <c r="K7" s="255"/>
      <c r="L7" s="255"/>
      <c r="M7" s="255"/>
      <c r="N7" s="255"/>
      <c r="O7" s="255"/>
      <c r="P7" s="255"/>
      <c r="Q7" s="255"/>
      <c r="R7" s="255"/>
      <c r="S7" s="255"/>
      <c r="T7" s="10"/>
      <c r="U7" s="10"/>
      <c r="V7" s="10"/>
      <c r="W7" s="10"/>
      <c r="X7" s="10"/>
      <c r="Y7" s="10"/>
      <c r="Z7" s="10"/>
      <c r="AA7" s="10"/>
      <c r="AB7" s="10"/>
    </row>
    <row r="8" spans="1:28" s="8" customFormat="1" ht="18.75" x14ac:dyDescent="0.2">
      <c r="A8" s="259" t="str">
        <f>'1. паспорт местоположение'!A9:C9</f>
        <v xml:space="preserve">Акционерное общество "Калининградская генерирующая компания" </v>
      </c>
      <c r="B8" s="259"/>
      <c r="C8" s="259"/>
      <c r="D8" s="259"/>
      <c r="E8" s="259"/>
      <c r="F8" s="259"/>
      <c r="G8" s="259"/>
      <c r="H8" s="259"/>
      <c r="I8" s="259"/>
      <c r="J8" s="259"/>
      <c r="K8" s="259"/>
      <c r="L8" s="259"/>
      <c r="M8" s="259"/>
      <c r="N8" s="259"/>
      <c r="O8" s="259"/>
      <c r="P8" s="259"/>
      <c r="Q8" s="259"/>
      <c r="R8" s="259"/>
      <c r="S8" s="259"/>
      <c r="T8" s="10"/>
      <c r="U8" s="10"/>
      <c r="V8" s="10"/>
      <c r="W8" s="10"/>
      <c r="X8" s="10"/>
      <c r="Y8" s="10"/>
      <c r="Z8" s="10"/>
      <c r="AA8" s="10"/>
      <c r="AB8" s="10"/>
    </row>
    <row r="9" spans="1:28" s="8" customFormat="1" ht="18.75" x14ac:dyDescent="0.2">
      <c r="A9" s="252" t="s">
        <v>9</v>
      </c>
      <c r="B9" s="252"/>
      <c r="C9" s="252"/>
      <c r="D9" s="252"/>
      <c r="E9" s="252"/>
      <c r="F9" s="252"/>
      <c r="G9" s="252"/>
      <c r="H9" s="252"/>
      <c r="I9" s="252"/>
      <c r="J9" s="252"/>
      <c r="K9" s="252"/>
      <c r="L9" s="252"/>
      <c r="M9" s="252"/>
      <c r="N9" s="252"/>
      <c r="O9" s="252"/>
      <c r="P9" s="252"/>
      <c r="Q9" s="252"/>
      <c r="R9" s="252"/>
      <c r="S9" s="252"/>
      <c r="T9" s="10"/>
      <c r="U9" s="10"/>
      <c r="V9" s="10"/>
      <c r="W9" s="10"/>
      <c r="X9" s="10"/>
      <c r="Y9" s="10"/>
      <c r="Z9" s="10"/>
      <c r="AA9" s="10"/>
      <c r="AB9" s="10"/>
    </row>
    <row r="10" spans="1:28" s="8" customFormat="1" ht="18.75" x14ac:dyDescent="0.2">
      <c r="A10" s="255"/>
      <c r="B10" s="255"/>
      <c r="C10" s="255"/>
      <c r="D10" s="255"/>
      <c r="E10" s="255"/>
      <c r="F10" s="255"/>
      <c r="G10" s="255"/>
      <c r="H10" s="255"/>
      <c r="I10" s="255"/>
      <c r="J10" s="255"/>
      <c r="K10" s="255"/>
      <c r="L10" s="255"/>
      <c r="M10" s="255"/>
      <c r="N10" s="255"/>
      <c r="O10" s="255"/>
      <c r="P10" s="255"/>
      <c r="Q10" s="255"/>
      <c r="R10" s="255"/>
      <c r="S10" s="255"/>
      <c r="T10" s="10"/>
      <c r="U10" s="10"/>
      <c r="V10" s="10"/>
      <c r="W10" s="10"/>
      <c r="X10" s="10"/>
      <c r="Y10" s="10"/>
      <c r="Z10" s="10"/>
      <c r="AA10" s="10"/>
      <c r="AB10" s="10"/>
    </row>
    <row r="11" spans="1:28" s="8" customFormat="1" ht="18.75" x14ac:dyDescent="0.2">
      <c r="A11" s="259" t="str">
        <f>'1. паспорт местоположение'!A12:C12</f>
        <v>M_KGK_04</v>
      </c>
      <c r="B11" s="259"/>
      <c r="C11" s="259"/>
      <c r="D11" s="259"/>
      <c r="E11" s="259"/>
      <c r="F11" s="259"/>
      <c r="G11" s="259"/>
      <c r="H11" s="259"/>
      <c r="I11" s="259"/>
      <c r="J11" s="259"/>
      <c r="K11" s="259"/>
      <c r="L11" s="259"/>
      <c r="M11" s="259"/>
      <c r="N11" s="259"/>
      <c r="O11" s="259"/>
      <c r="P11" s="259"/>
      <c r="Q11" s="259"/>
      <c r="R11" s="259"/>
      <c r="S11" s="259"/>
      <c r="T11" s="10"/>
      <c r="U11" s="10"/>
      <c r="V11" s="10"/>
      <c r="W11" s="10"/>
      <c r="X11" s="10"/>
      <c r="Y11" s="10"/>
      <c r="Z11" s="10"/>
      <c r="AA11" s="10"/>
      <c r="AB11" s="10"/>
    </row>
    <row r="12" spans="1:28" s="8" customFormat="1" ht="18.75" x14ac:dyDescent="0.2">
      <c r="A12" s="252" t="s">
        <v>8</v>
      </c>
      <c r="B12" s="252"/>
      <c r="C12" s="252"/>
      <c r="D12" s="252"/>
      <c r="E12" s="252"/>
      <c r="F12" s="252"/>
      <c r="G12" s="252"/>
      <c r="H12" s="252"/>
      <c r="I12" s="252"/>
      <c r="J12" s="252"/>
      <c r="K12" s="252"/>
      <c r="L12" s="252"/>
      <c r="M12" s="252"/>
      <c r="N12" s="252"/>
      <c r="O12" s="252"/>
      <c r="P12" s="252"/>
      <c r="Q12" s="252"/>
      <c r="R12" s="252"/>
      <c r="S12" s="252"/>
      <c r="T12" s="10"/>
      <c r="U12" s="10"/>
      <c r="V12" s="10"/>
      <c r="W12" s="10"/>
      <c r="X12" s="10"/>
      <c r="Y12" s="10"/>
      <c r="Z12" s="10"/>
      <c r="AA12" s="10"/>
      <c r="AB12" s="10"/>
    </row>
    <row r="13" spans="1:28" s="8"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4"/>
      <c r="U13" s="4"/>
      <c r="V13" s="4"/>
      <c r="W13" s="4"/>
      <c r="X13" s="4"/>
      <c r="Y13" s="4"/>
      <c r="Z13" s="4"/>
      <c r="AA13" s="4"/>
      <c r="AB13" s="4"/>
    </row>
    <row r="14" spans="1:28" s="3" customFormat="1" ht="12" x14ac:dyDescent="0.2">
      <c r="A14" s="259" t="str">
        <f>'1. паспорт местоположение'!A15</f>
        <v xml:space="preserve">Приобретение регистратора видеографического Элметро-ВиЭР-104К-15 для РТС "Южная" </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5"/>
      <c r="U15" s="5"/>
      <c r="V15" s="5"/>
      <c r="W15" s="5"/>
      <c r="X15" s="5"/>
      <c r="Y15" s="5"/>
      <c r="Z15" s="5"/>
      <c r="AA15" s="5"/>
      <c r="AB15" s="5"/>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3" t="s">
        <v>498</v>
      </c>
      <c r="B17" s="253"/>
      <c r="C17" s="253"/>
      <c r="D17" s="253"/>
      <c r="E17" s="253"/>
      <c r="F17" s="253"/>
      <c r="G17" s="253"/>
      <c r="H17" s="253"/>
      <c r="I17" s="253"/>
      <c r="J17" s="253"/>
      <c r="K17" s="253"/>
      <c r="L17" s="253"/>
      <c r="M17" s="253"/>
      <c r="N17" s="253"/>
      <c r="O17" s="253"/>
      <c r="P17" s="253"/>
      <c r="Q17" s="253"/>
      <c r="R17" s="253"/>
      <c r="S17" s="253"/>
      <c r="T17" s="6"/>
      <c r="U17" s="6"/>
      <c r="V17" s="6"/>
      <c r="W17" s="6"/>
      <c r="X17" s="6"/>
      <c r="Y17" s="6"/>
      <c r="Z17" s="6"/>
      <c r="AA17" s="6"/>
      <c r="AB17" s="6"/>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
      <c r="A19" s="258" t="s">
        <v>6</v>
      </c>
      <c r="B19" s="258" t="s">
        <v>104</v>
      </c>
      <c r="C19" s="260" t="s">
        <v>389</v>
      </c>
      <c r="D19" s="258" t="s">
        <v>388</v>
      </c>
      <c r="E19" s="258" t="s">
        <v>103</v>
      </c>
      <c r="F19" s="258" t="s">
        <v>102</v>
      </c>
      <c r="G19" s="258" t="s">
        <v>384</v>
      </c>
      <c r="H19" s="258" t="s">
        <v>101</v>
      </c>
      <c r="I19" s="258" t="s">
        <v>100</v>
      </c>
      <c r="J19" s="258" t="s">
        <v>99</v>
      </c>
      <c r="K19" s="258" t="s">
        <v>98</v>
      </c>
      <c r="L19" s="258" t="s">
        <v>97</v>
      </c>
      <c r="M19" s="258" t="s">
        <v>96</v>
      </c>
      <c r="N19" s="258" t="s">
        <v>95</v>
      </c>
      <c r="O19" s="258" t="s">
        <v>94</v>
      </c>
      <c r="P19" s="258" t="s">
        <v>93</v>
      </c>
      <c r="Q19" s="258" t="s">
        <v>387</v>
      </c>
      <c r="R19" s="258"/>
      <c r="S19" s="262" t="s">
        <v>491</v>
      </c>
      <c r="T19" s="4"/>
      <c r="U19" s="4"/>
      <c r="V19" s="4"/>
      <c r="W19" s="4"/>
      <c r="X19" s="4"/>
      <c r="Y19" s="4"/>
    </row>
    <row r="20" spans="1:28" s="3" customFormat="1" ht="180.75" customHeight="1" x14ac:dyDescent="0.2">
      <c r="A20" s="258"/>
      <c r="B20" s="258"/>
      <c r="C20" s="261"/>
      <c r="D20" s="258"/>
      <c r="E20" s="258"/>
      <c r="F20" s="258"/>
      <c r="G20" s="258"/>
      <c r="H20" s="258"/>
      <c r="I20" s="258"/>
      <c r="J20" s="258"/>
      <c r="K20" s="258"/>
      <c r="L20" s="258"/>
      <c r="M20" s="258"/>
      <c r="N20" s="258"/>
      <c r="O20" s="258"/>
      <c r="P20" s="258"/>
      <c r="Q20" s="26" t="s">
        <v>385</v>
      </c>
      <c r="R20" s="27" t="s">
        <v>386</v>
      </c>
      <c r="S20" s="262"/>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1" t="str">
        <f>'1. паспорт местоположение'!A5:C5</f>
        <v>Год раскрытия информации: 2022 год</v>
      </c>
      <c r="B6" s="251"/>
      <c r="C6" s="251"/>
      <c r="D6" s="251"/>
      <c r="E6" s="251"/>
      <c r="F6" s="251"/>
      <c r="G6" s="251"/>
      <c r="H6" s="251"/>
      <c r="I6" s="251"/>
      <c r="J6" s="251"/>
      <c r="K6" s="251"/>
      <c r="L6" s="251"/>
      <c r="M6" s="251"/>
      <c r="N6" s="251"/>
      <c r="O6" s="251"/>
      <c r="P6" s="251"/>
      <c r="Q6" s="251"/>
      <c r="R6" s="251"/>
      <c r="S6" s="251"/>
      <c r="T6" s="251"/>
    </row>
    <row r="7" spans="1:20" s="8" customFormat="1" x14ac:dyDescent="0.2">
      <c r="A7" s="12"/>
    </row>
    <row r="8" spans="1:20" s="8"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8"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8" customFormat="1" ht="18.75" customHeight="1" x14ac:dyDescent="0.2">
      <c r="A10" s="259" t="str">
        <f>'1. паспорт местоположение'!A9:C9</f>
        <v xml:space="preserve">Акционерное общество "Калининградская генерирующая компания" </v>
      </c>
      <c r="B10" s="259"/>
      <c r="C10" s="259"/>
      <c r="D10" s="259"/>
      <c r="E10" s="259"/>
      <c r="F10" s="259"/>
      <c r="G10" s="259"/>
      <c r="H10" s="259"/>
      <c r="I10" s="259"/>
      <c r="J10" s="259"/>
      <c r="K10" s="259"/>
      <c r="L10" s="259"/>
      <c r="M10" s="259"/>
      <c r="N10" s="259"/>
      <c r="O10" s="259"/>
      <c r="P10" s="259"/>
      <c r="Q10" s="259"/>
      <c r="R10" s="259"/>
      <c r="S10" s="259"/>
      <c r="T10" s="259"/>
    </row>
    <row r="11" spans="1:20" s="8"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8"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8" customFormat="1" ht="18.75" customHeight="1" x14ac:dyDescent="0.2">
      <c r="A13" s="259" t="str">
        <f>'1. паспорт местоположение'!A12:C12</f>
        <v>M_KGK_04</v>
      </c>
      <c r="B13" s="259"/>
      <c r="C13" s="259"/>
      <c r="D13" s="259"/>
      <c r="E13" s="259"/>
      <c r="F13" s="259"/>
      <c r="G13" s="259"/>
      <c r="H13" s="259"/>
      <c r="I13" s="259"/>
      <c r="J13" s="259"/>
      <c r="K13" s="259"/>
      <c r="L13" s="259"/>
      <c r="M13" s="259"/>
      <c r="N13" s="259"/>
      <c r="O13" s="259"/>
      <c r="P13" s="259"/>
      <c r="Q13" s="259"/>
      <c r="R13" s="259"/>
      <c r="S13" s="259"/>
      <c r="T13" s="259"/>
    </row>
    <row r="14" spans="1:20" s="8"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8"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2" x14ac:dyDescent="0.2">
      <c r="A16" s="259" t="str">
        <f>'1. паспорт местоположение'!A15</f>
        <v xml:space="preserve">Приобретение регистратора видеографического Элметро-ВиЭР-104К-15 для РТС "Южная" </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54" t="s">
        <v>503</v>
      </c>
      <c r="B19" s="254"/>
      <c r="C19" s="254"/>
      <c r="D19" s="254"/>
      <c r="E19" s="254"/>
      <c r="F19" s="254"/>
      <c r="G19" s="254"/>
      <c r="H19" s="254"/>
      <c r="I19" s="254"/>
      <c r="J19" s="254"/>
      <c r="K19" s="254"/>
      <c r="L19" s="254"/>
      <c r="M19" s="254"/>
      <c r="N19" s="254"/>
      <c r="O19" s="254"/>
      <c r="P19" s="254"/>
      <c r="Q19" s="254"/>
      <c r="R19" s="254"/>
      <c r="S19" s="254"/>
      <c r="T19" s="254"/>
    </row>
    <row r="20" spans="1:113" s="34"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73" t="s">
        <v>6</v>
      </c>
      <c r="B21" s="266" t="s">
        <v>229</v>
      </c>
      <c r="C21" s="267"/>
      <c r="D21" s="270" t="s">
        <v>126</v>
      </c>
      <c r="E21" s="266" t="s">
        <v>532</v>
      </c>
      <c r="F21" s="267"/>
      <c r="G21" s="266" t="s">
        <v>280</v>
      </c>
      <c r="H21" s="267"/>
      <c r="I21" s="266" t="s">
        <v>125</v>
      </c>
      <c r="J21" s="267"/>
      <c r="K21" s="270" t="s">
        <v>124</v>
      </c>
      <c r="L21" s="266" t="s">
        <v>123</v>
      </c>
      <c r="M21" s="267"/>
      <c r="N21" s="266" t="s">
        <v>528</v>
      </c>
      <c r="O21" s="267"/>
      <c r="P21" s="270" t="s">
        <v>122</v>
      </c>
      <c r="Q21" s="276" t="s">
        <v>121</v>
      </c>
      <c r="R21" s="277"/>
      <c r="S21" s="276" t="s">
        <v>120</v>
      </c>
      <c r="T21" s="278"/>
    </row>
    <row r="22" spans="1:113" ht="204.75" customHeight="1" x14ac:dyDescent="0.25">
      <c r="A22" s="274"/>
      <c r="B22" s="268"/>
      <c r="C22" s="269"/>
      <c r="D22" s="272"/>
      <c r="E22" s="268"/>
      <c r="F22" s="269"/>
      <c r="G22" s="268"/>
      <c r="H22" s="269"/>
      <c r="I22" s="268"/>
      <c r="J22" s="269"/>
      <c r="K22" s="271"/>
      <c r="L22" s="268"/>
      <c r="M22" s="269"/>
      <c r="N22" s="268"/>
      <c r="O22" s="269"/>
      <c r="P22" s="271"/>
      <c r="Q22" s="77" t="s">
        <v>119</v>
      </c>
      <c r="R22" s="77" t="s">
        <v>502</v>
      </c>
      <c r="S22" s="77" t="s">
        <v>118</v>
      </c>
      <c r="T22" s="77" t="s">
        <v>117</v>
      </c>
    </row>
    <row r="23" spans="1:113" ht="51.75" customHeight="1" x14ac:dyDescent="0.25">
      <c r="A23" s="275"/>
      <c r="B23" s="77" t="s">
        <v>115</v>
      </c>
      <c r="C23" s="77" t="s">
        <v>116</v>
      </c>
      <c r="D23" s="271"/>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65" t="s">
        <v>538</v>
      </c>
      <c r="C29" s="265"/>
      <c r="D29" s="265"/>
      <c r="E29" s="265"/>
      <c r="F29" s="265"/>
      <c r="G29" s="265"/>
      <c r="H29" s="265"/>
      <c r="I29" s="265"/>
      <c r="J29" s="265"/>
      <c r="K29" s="265"/>
      <c r="L29" s="265"/>
      <c r="M29" s="265"/>
      <c r="N29" s="265"/>
      <c r="O29" s="265"/>
      <c r="P29" s="265"/>
      <c r="Q29" s="265"/>
      <c r="R29" s="265"/>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1" t="str">
        <f>'1. паспорт местоположение'!A5:C5</f>
        <v>Год раскрытия информации: 2022 год</v>
      </c>
      <c r="B5" s="251"/>
      <c r="C5" s="251"/>
      <c r="D5" s="251"/>
      <c r="E5" s="251"/>
      <c r="F5" s="251"/>
      <c r="G5" s="251"/>
      <c r="H5" s="251"/>
      <c r="I5" s="251"/>
      <c r="J5" s="251"/>
      <c r="K5" s="251"/>
      <c r="L5" s="251"/>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59" t="s">
        <v>566</v>
      </c>
      <c r="F12" s="259"/>
      <c r="G12" s="259"/>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0" t="s">
        <v>6</v>
      </c>
      <c r="B21" s="266" t="s">
        <v>512</v>
      </c>
      <c r="C21" s="267"/>
      <c r="D21" s="266" t="s">
        <v>514</v>
      </c>
      <c r="E21" s="267"/>
      <c r="F21" s="276" t="s">
        <v>98</v>
      </c>
      <c r="G21" s="278"/>
      <c r="H21" s="278"/>
      <c r="I21" s="277"/>
      <c r="J21" s="270" t="s">
        <v>515</v>
      </c>
      <c r="K21" s="266" t="s">
        <v>516</v>
      </c>
      <c r="L21" s="267"/>
      <c r="M21" s="266" t="s">
        <v>517</v>
      </c>
      <c r="N21" s="267"/>
      <c r="O21" s="266" t="s">
        <v>504</v>
      </c>
      <c r="P21" s="267"/>
      <c r="Q21" s="266" t="s">
        <v>131</v>
      </c>
      <c r="R21" s="267"/>
      <c r="S21" s="270" t="s">
        <v>130</v>
      </c>
      <c r="T21" s="270" t="s">
        <v>518</v>
      </c>
      <c r="U21" s="270" t="s">
        <v>513</v>
      </c>
      <c r="V21" s="266" t="s">
        <v>129</v>
      </c>
      <c r="W21" s="267"/>
      <c r="X21" s="276" t="s">
        <v>121</v>
      </c>
      <c r="Y21" s="278"/>
      <c r="Z21" s="276" t="s">
        <v>120</v>
      </c>
      <c r="AA21" s="278"/>
    </row>
    <row r="22" spans="1:27" ht="216" customHeight="1" x14ac:dyDescent="0.25">
      <c r="A22" s="272"/>
      <c r="B22" s="268"/>
      <c r="C22" s="269"/>
      <c r="D22" s="268"/>
      <c r="E22" s="269"/>
      <c r="F22" s="276" t="s">
        <v>128</v>
      </c>
      <c r="G22" s="277"/>
      <c r="H22" s="276" t="s">
        <v>127</v>
      </c>
      <c r="I22" s="277"/>
      <c r="J22" s="271"/>
      <c r="K22" s="268"/>
      <c r="L22" s="269"/>
      <c r="M22" s="268"/>
      <c r="N22" s="269"/>
      <c r="O22" s="268"/>
      <c r="P22" s="269"/>
      <c r="Q22" s="268"/>
      <c r="R22" s="269"/>
      <c r="S22" s="271"/>
      <c r="T22" s="271"/>
      <c r="U22" s="271"/>
      <c r="V22" s="268"/>
      <c r="W22" s="269"/>
      <c r="X22" s="77" t="s">
        <v>119</v>
      </c>
      <c r="Y22" s="77" t="s">
        <v>502</v>
      </c>
      <c r="Z22" s="77" t="s">
        <v>118</v>
      </c>
      <c r="AA22" s="77" t="s">
        <v>117</v>
      </c>
    </row>
    <row r="23" spans="1:27" ht="60" customHeight="1" x14ac:dyDescent="0.25">
      <c r="A23" s="271"/>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1" t="str">
        <f>'1. паспорт местоположение'!A5:C5</f>
        <v>Год раскрытия информации: 2022 год</v>
      </c>
      <c r="B5" s="251"/>
      <c r="C5" s="25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5" t="s">
        <v>10</v>
      </c>
      <c r="B7" s="255"/>
      <c r="C7" s="255"/>
      <c r="D7" s="10"/>
      <c r="E7" s="10"/>
      <c r="F7" s="10"/>
      <c r="G7" s="10"/>
      <c r="H7" s="10"/>
      <c r="I7" s="10"/>
      <c r="J7" s="10"/>
      <c r="K7" s="10"/>
      <c r="L7" s="10"/>
      <c r="M7" s="10"/>
      <c r="N7" s="10"/>
      <c r="O7" s="10"/>
      <c r="P7" s="10"/>
      <c r="Q7" s="10"/>
      <c r="R7" s="10"/>
      <c r="S7" s="10"/>
      <c r="T7" s="10"/>
      <c r="U7" s="10"/>
    </row>
    <row r="8" spans="1:29" s="8" customFormat="1" ht="18.75" x14ac:dyDescent="0.2">
      <c r="A8" s="255"/>
      <c r="B8" s="255"/>
      <c r="C8" s="255"/>
      <c r="D8" s="126"/>
      <c r="E8" s="126"/>
      <c r="F8" s="126"/>
      <c r="G8" s="126"/>
      <c r="H8" s="10"/>
      <c r="I8" s="10"/>
      <c r="J8" s="10"/>
      <c r="K8" s="10"/>
      <c r="L8" s="10"/>
      <c r="M8" s="10"/>
      <c r="N8" s="10"/>
      <c r="O8" s="10"/>
      <c r="P8" s="10"/>
      <c r="Q8" s="10"/>
      <c r="R8" s="10"/>
      <c r="S8" s="10"/>
      <c r="T8" s="10"/>
      <c r="U8" s="10"/>
    </row>
    <row r="9" spans="1:29" s="8" customFormat="1" ht="18.75" x14ac:dyDescent="0.2">
      <c r="A9" s="259" t="str">
        <f>'1. паспорт местоположение'!A9:C9</f>
        <v xml:space="preserve">Акционерное общество "Калининградская генерирующая компания" </v>
      </c>
      <c r="B9" s="259"/>
      <c r="C9" s="259"/>
      <c r="D9" s="7"/>
      <c r="E9" s="7"/>
      <c r="F9" s="7"/>
      <c r="G9" s="7"/>
      <c r="H9" s="10"/>
      <c r="I9" s="10"/>
      <c r="J9" s="10"/>
      <c r="K9" s="10"/>
      <c r="L9" s="10"/>
      <c r="M9" s="10"/>
      <c r="N9" s="10"/>
      <c r="O9" s="10"/>
      <c r="P9" s="10"/>
      <c r="Q9" s="10"/>
      <c r="R9" s="10"/>
      <c r="S9" s="10"/>
      <c r="T9" s="10"/>
      <c r="U9" s="10"/>
    </row>
    <row r="10" spans="1:29" s="8" customFormat="1" ht="18.75" x14ac:dyDescent="0.2">
      <c r="A10" s="252" t="s">
        <v>9</v>
      </c>
      <c r="B10" s="252"/>
      <c r="C10" s="252"/>
      <c r="D10" s="5"/>
      <c r="E10" s="5"/>
      <c r="F10" s="5"/>
      <c r="G10" s="5"/>
      <c r="H10" s="10"/>
      <c r="I10" s="10"/>
      <c r="J10" s="10"/>
      <c r="K10" s="10"/>
      <c r="L10" s="10"/>
      <c r="M10" s="10"/>
      <c r="N10" s="10"/>
      <c r="O10" s="10"/>
      <c r="P10" s="10"/>
      <c r="Q10" s="10"/>
      <c r="R10" s="10"/>
      <c r="S10" s="10"/>
      <c r="T10" s="10"/>
      <c r="U10" s="10"/>
    </row>
    <row r="11" spans="1:29" s="8" customFormat="1" ht="18.75" x14ac:dyDescent="0.2">
      <c r="A11" s="255"/>
      <c r="B11" s="255"/>
      <c r="C11" s="255"/>
      <c r="D11" s="126"/>
      <c r="E11" s="126"/>
      <c r="F11" s="126"/>
      <c r="G11" s="126"/>
      <c r="H11" s="10"/>
      <c r="I11" s="10"/>
      <c r="J11" s="10"/>
      <c r="K11" s="10"/>
      <c r="L11" s="10"/>
      <c r="M11" s="10"/>
      <c r="N11" s="10"/>
      <c r="O11" s="10"/>
      <c r="P11" s="10"/>
      <c r="Q11" s="10"/>
      <c r="R11" s="10"/>
      <c r="S11" s="10"/>
      <c r="T11" s="10"/>
      <c r="U11" s="10"/>
    </row>
    <row r="12" spans="1:29" s="8" customFormat="1" ht="18.75" x14ac:dyDescent="0.2">
      <c r="A12" s="259" t="str">
        <f>'1. паспорт местоположение'!A12:C12</f>
        <v>M_KGK_04</v>
      </c>
      <c r="B12" s="259"/>
      <c r="C12" s="259"/>
      <c r="D12" s="7"/>
      <c r="E12" s="7"/>
      <c r="F12" s="7"/>
      <c r="G12" s="7"/>
      <c r="H12" s="10"/>
      <c r="I12" s="10"/>
      <c r="J12" s="10"/>
      <c r="K12" s="10"/>
      <c r="L12" s="10"/>
      <c r="M12" s="10"/>
      <c r="N12" s="10"/>
      <c r="O12" s="10"/>
      <c r="P12" s="10"/>
      <c r="Q12" s="10"/>
      <c r="R12" s="10"/>
      <c r="S12" s="10"/>
      <c r="T12" s="10"/>
      <c r="U12" s="10"/>
    </row>
    <row r="13" spans="1:29" s="8" customFormat="1" ht="18.75" x14ac:dyDescent="0.2">
      <c r="A13" s="252" t="s">
        <v>8</v>
      </c>
      <c r="B13" s="252"/>
      <c r="C13" s="252"/>
      <c r="D13" s="5"/>
      <c r="E13" s="5"/>
      <c r="F13" s="5"/>
      <c r="G13" s="5"/>
      <c r="H13" s="10"/>
      <c r="I13" s="10"/>
      <c r="J13" s="10"/>
      <c r="K13" s="10"/>
      <c r="L13" s="10"/>
      <c r="M13" s="10"/>
      <c r="N13" s="10"/>
      <c r="O13" s="10"/>
      <c r="P13" s="10"/>
      <c r="Q13" s="10"/>
      <c r="R13" s="10"/>
      <c r="S13" s="10"/>
      <c r="T13" s="10"/>
      <c r="U13" s="10"/>
    </row>
    <row r="14" spans="1:29" s="8" customFormat="1" ht="18.75" x14ac:dyDescent="0.2">
      <c r="A14" s="263"/>
      <c r="B14" s="263"/>
      <c r="C14" s="263"/>
      <c r="D14" s="4"/>
      <c r="E14" s="4"/>
      <c r="F14" s="4"/>
      <c r="G14" s="4"/>
      <c r="H14" s="4"/>
      <c r="I14" s="4"/>
      <c r="J14" s="4"/>
      <c r="K14" s="4"/>
      <c r="L14" s="4"/>
      <c r="M14" s="4"/>
      <c r="N14" s="4"/>
      <c r="O14" s="4"/>
      <c r="P14" s="4"/>
      <c r="Q14" s="4"/>
      <c r="R14" s="4"/>
      <c r="S14" s="4"/>
      <c r="T14" s="4"/>
      <c r="U14" s="4"/>
    </row>
    <row r="15" spans="1:29" s="3" customFormat="1" ht="12" x14ac:dyDescent="0.2">
      <c r="A15" s="259" t="str">
        <f>'1. паспорт местоположение'!A15</f>
        <v xml:space="preserve">Приобретение регистратора видеографического Элметро-ВиЭР-104К-15 для РТС "Южная" </v>
      </c>
      <c r="B15" s="259"/>
      <c r="C15" s="259"/>
      <c r="D15" s="7"/>
      <c r="E15" s="7"/>
      <c r="F15" s="7"/>
      <c r="G15" s="7"/>
      <c r="H15" s="7"/>
      <c r="I15" s="7"/>
      <c r="J15" s="7"/>
      <c r="K15" s="7"/>
      <c r="L15" s="7"/>
      <c r="M15" s="7"/>
      <c r="N15" s="7"/>
      <c r="O15" s="7"/>
      <c r="P15" s="7"/>
      <c r="Q15" s="7"/>
      <c r="R15" s="7"/>
      <c r="S15" s="7"/>
      <c r="T15" s="7"/>
      <c r="U15" s="7"/>
    </row>
    <row r="16" spans="1:29" s="3" customFormat="1" ht="15.75" x14ac:dyDescent="0.2">
      <c r="A16" s="252" t="s">
        <v>7</v>
      </c>
      <c r="B16" s="252"/>
      <c r="C16" s="252"/>
      <c r="D16" s="5"/>
      <c r="E16" s="5"/>
      <c r="F16" s="5"/>
      <c r="G16" s="5"/>
      <c r="H16" s="5"/>
      <c r="I16" s="5"/>
      <c r="J16" s="5"/>
      <c r="K16" s="5"/>
      <c r="L16" s="5"/>
      <c r="M16" s="5"/>
      <c r="N16" s="5"/>
      <c r="O16" s="5"/>
      <c r="P16" s="5"/>
      <c r="Q16" s="5"/>
      <c r="R16" s="5"/>
      <c r="S16" s="5"/>
      <c r="T16" s="5"/>
      <c r="U16" s="5"/>
    </row>
    <row r="17" spans="1:21" s="3" customFormat="1" ht="18.75" x14ac:dyDescent="0.2">
      <c r="A17" s="263"/>
      <c r="B17" s="263"/>
      <c r="C17" s="263"/>
      <c r="D17" s="4"/>
      <c r="E17" s="4"/>
      <c r="F17" s="4"/>
      <c r="G17" s="4"/>
      <c r="H17" s="4"/>
      <c r="I17" s="4"/>
      <c r="J17" s="4"/>
      <c r="K17" s="4"/>
      <c r="L17" s="4"/>
      <c r="M17" s="4"/>
      <c r="N17" s="4"/>
      <c r="O17" s="4"/>
      <c r="P17" s="4"/>
      <c r="Q17" s="4"/>
      <c r="R17" s="4"/>
    </row>
    <row r="18" spans="1:21" s="3" customFormat="1" ht="18.75" x14ac:dyDescent="0.2">
      <c r="A18" s="253" t="s">
        <v>497</v>
      </c>
      <c r="B18" s="253"/>
      <c r="C18" s="253"/>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3" t="s">
        <v>586</v>
      </c>
      <c r="D22" s="5"/>
      <c r="E22" s="5"/>
      <c r="F22" s="4"/>
      <c r="G22" s="4"/>
      <c r="H22" s="4"/>
      <c r="I22" s="4"/>
      <c r="J22" s="4"/>
      <c r="K22" s="4"/>
      <c r="L22" s="4"/>
      <c r="M22" s="4"/>
      <c r="N22" s="4"/>
      <c r="O22" s="4"/>
      <c r="P22" s="4"/>
    </row>
    <row r="23" spans="1:21" ht="31.5" x14ac:dyDescent="0.25">
      <c r="A23" s="19" t="s">
        <v>64</v>
      </c>
      <c r="B23" s="22" t="s">
        <v>61</v>
      </c>
      <c r="C23" s="243" t="s">
        <v>587</v>
      </c>
    </row>
    <row r="24" spans="1:21" ht="110.25" x14ac:dyDescent="0.25">
      <c r="A24" s="19" t="s">
        <v>63</v>
      </c>
      <c r="B24" s="22" t="s">
        <v>530</v>
      </c>
      <c r="C24" s="21" t="s">
        <v>588</v>
      </c>
    </row>
    <row r="25" spans="1:21" ht="31.5" x14ac:dyDescent="0.25">
      <c r="A25" s="19" t="s">
        <v>62</v>
      </c>
      <c r="B25" s="22" t="s">
        <v>531</v>
      </c>
      <c r="C25" s="195">
        <f>'6.2. Паспорт фин осв ввод'!D30*1.2</f>
        <v>0.21719999999999998</v>
      </c>
    </row>
    <row r="26" spans="1:21" ht="31.5" x14ac:dyDescent="0.25">
      <c r="A26" s="19" t="s">
        <v>60</v>
      </c>
      <c r="B26" s="22" t="s">
        <v>237</v>
      </c>
      <c r="C26" s="122">
        <v>2022</v>
      </c>
    </row>
    <row r="27" spans="1:21" ht="31.5" x14ac:dyDescent="0.25">
      <c r="A27" s="19" t="s">
        <v>59</v>
      </c>
      <c r="B27" s="22" t="s">
        <v>511</v>
      </c>
      <c r="C27" s="21" t="s">
        <v>583</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584</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1" t="str">
        <f>'1. паспорт местоположение'!A5:C5</f>
        <v>Год раскрытия информации: 2022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10</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10"/>
      <c r="AB6" s="10"/>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10"/>
      <c r="AB7" s="10"/>
    </row>
    <row r="8" spans="1:28" x14ac:dyDescent="0.25">
      <c r="A8" s="259" t="str">
        <f>'1. паспорт местоположение'!A9</f>
        <v xml:space="preserve">Акционерное общество "Калининградская генерирующая компания" </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7"/>
      <c r="AB8" s="7"/>
    </row>
    <row r="9" spans="1:28" ht="15.75" x14ac:dyDescent="0.25">
      <c r="A9" s="252" t="s">
        <v>9</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5"/>
      <c r="AB9" s="5"/>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10"/>
      <c r="AB10" s="10"/>
    </row>
    <row r="11" spans="1:28" x14ac:dyDescent="0.25">
      <c r="A11" s="259" t="str">
        <f>'1. паспорт местоположение'!A12:C12</f>
        <v>M_KGK_04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7"/>
      <c r="AB11" s="7"/>
    </row>
    <row r="12" spans="1:28" ht="15.75"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5"/>
      <c r="AB12" s="5"/>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9"/>
      <c r="AB13" s="9"/>
    </row>
    <row r="14" spans="1:28" x14ac:dyDescent="0.25">
      <c r="A14" s="259" t="str">
        <f>'1. паспорт местоположение'!A15</f>
        <v xml:space="preserve">Приобретение регистратора видеографического Элметро-ВиЭР-104К-15 для РТС "Южная" </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7"/>
      <c r="AB14" s="7"/>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5"/>
      <c r="AB15" s="5"/>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
      <c r="AB16" s="14"/>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
      <c r="AB17" s="14"/>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
      <c r="AB18" s="14"/>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
      <c r="AB19" s="14"/>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
      <c r="AB20" s="1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
      <c r="AB21" s="14"/>
    </row>
    <row r="22" spans="1:28" x14ac:dyDescent="0.25">
      <c r="A22" s="281" t="s">
        <v>529</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25"/>
      <c r="AB22" s="125"/>
    </row>
    <row r="23" spans="1:28" ht="32.25" customHeight="1" x14ac:dyDescent="0.25">
      <c r="A23" s="283" t="s">
        <v>380</v>
      </c>
      <c r="B23" s="284"/>
      <c r="C23" s="284"/>
      <c r="D23" s="284"/>
      <c r="E23" s="284"/>
      <c r="F23" s="284"/>
      <c r="G23" s="284"/>
      <c r="H23" s="284"/>
      <c r="I23" s="284"/>
      <c r="J23" s="284"/>
      <c r="K23" s="284"/>
      <c r="L23" s="285"/>
      <c r="M23" s="282" t="s">
        <v>381</v>
      </c>
      <c r="N23" s="282"/>
      <c r="O23" s="282"/>
      <c r="P23" s="282"/>
      <c r="Q23" s="282"/>
      <c r="R23" s="282"/>
      <c r="S23" s="282"/>
      <c r="T23" s="282"/>
      <c r="U23" s="282"/>
      <c r="V23" s="282"/>
      <c r="W23" s="282"/>
      <c r="X23" s="282"/>
      <c r="Y23" s="282"/>
      <c r="Z23" s="282"/>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1" t="str">
        <f>'1. паспорт местоположение'!A5:C5</f>
        <v>Год раскрытия информации: 2022 год</v>
      </c>
      <c r="B5" s="251"/>
      <c r="C5" s="251"/>
      <c r="D5" s="251"/>
      <c r="E5" s="251"/>
      <c r="F5" s="251"/>
      <c r="G5" s="251"/>
      <c r="H5" s="251"/>
      <c r="I5" s="251"/>
      <c r="J5" s="251"/>
      <c r="K5" s="251"/>
      <c r="L5" s="251"/>
      <c r="M5" s="251"/>
      <c r="N5" s="251"/>
      <c r="O5" s="251"/>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5" t="s">
        <v>10</v>
      </c>
      <c r="B7" s="255"/>
      <c r="C7" s="255"/>
      <c r="D7" s="255"/>
      <c r="E7" s="255"/>
      <c r="F7" s="255"/>
      <c r="G7" s="255"/>
      <c r="H7" s="255"/>
      <c r="I7" s="255"/>
      <c r="J7" s="255"/>
      <c r="K7" s="255"/>
      <c r="L7" s="255"/>
      <c r="M7" s="255"/>
      <c r="N7" s="255"/>
      <c r="O7" s="255"/>
      <c r="P7" s="10"/>
      <c r="Q7" s="10"/>
      <c r="R7" s="10"/>
      <c r="S7" s="10"/>
      <c r="T7" s="10"/>
      <c r="U7" s="10"/>
      <c r="V7" s="10"/>
      <c r="W7" s="10"/>
      <c r="X7" s="10"/>
      <c r="Y7" s="10"/>
      <c r="Z7" s="10"/>
    </row>
    <row r="8" spans="1:28" s="8" customFormat="1" ht="18.75" x14ac:dyDescent="0.2">
      <c r="A8" s="255"/>
      <c r="B8" s="255"/>
      <c r="C8" s="255"/>
      <c r="D8" s="255"/>
      <c r="E8" s="255"/>
      <c r="F8" s="255"/>
      <c r="G8" s="255"/>
      <c r="H8" s="255"/>
      <c r="I8" s="255"/>
      <c r="J8" s="255"/>
      <c r="K8" s="255"/>
      <c r="L8" s="255"/>
      <c r="M8" s="255"/>
      <c r="N8" s="255"/>
      <c r="O8" s="255"/>
      <c r="P8" s="10"/>
      <c r="Q8" s="10"/>
      <c r="R8" s="10"/>
      <c r="S8" s="10"/>
      <c r="T8" s="10"/>
      <c r="U8" s="10"/>
      <c r="V8" s="10"/>
      <c r="W8" s="10"/>
      <c r="X8" s="10"/>
      <c r="Y8" s="10"/>
      <c r="Z8" s="10"/>
    </row>
    <row r="9" spans="1:28" s="8" customFormat="1" ht="18.75" x14ac:dyDescent="0.2">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c r="M9" s="259"/>
      <c r="N9" s="259"/>
      <c r="O9" s="259"/>
      <c r="P9" s="10"/>
      <c r="Q9" s="10"/>
      <c r="R9" s="10"/>
      <c r="S9" s="10"/>
      <c r="T9" s="10"/>
      <c r="U9" s="10"/>
      <c r="V9" s="10"/>
      <c r="W9" s="10"/>
      <c r="X9" s="10"/>
      <c r="Y9" s="10"/>
      <c r="Z9" s="10"/>
    </row>
    <row r="10" spans="1:28" s="8" customFormat="1" ht="18.75" x14ac:dyDescent="0.2">
      <c r="A10" s="252" t="s">
        <v>9</v>
      </c>
      <c r="B10" s="252"/>
      <c r="C10" s="252"/>
      <c r="D10" s="252"/>
      <c r="E10" s="252"/>
      <c r="F10" s="252"/>
      <c r="G10" s="252"/>
      <c r="H10" s="252"/>
      <c r="I10" s="252"/>
      <c r="J10" s="252"/>
      <c r="K10" s="252"/>
      <c r="L10" s="252"/>
      <c r="M10" s="252"/>
      <c r="N10" s="252"/>
      <c r="O10" s="252"/>
      <c r="P10" s="10"/>
      <c r="Q10" s="10"/>
      <c r="R10" s="10"/>
      <c r="S10" s="10"/>
      <c r="T10" s="10"/>
      <c r="U10" s="10"/>
      <c r="V10" s="10"/>
      <c r="W10" s="10"/>
      <c r="X10" s="10"/>
      <c r="Y10" s="10"/>
      <c r="Z10" s="10"/>
    </row>
    <row r="11" spans="1:28" s="8" customFormat="1" ht="18.75" x14ac:dyDescent="0.2">
      <c r="A11" s="255"/>
      <c r="B11" s="255"/>
      <c r="C11" s="255"/>
      <c r="D11" s="255"/>
      <c r="E11" s="255"/>
      <c r="F11" s="255"/>
      <c r="G11" s="255"/>
      <c r="H11" s="255"/>
      <c r="I11" s="255"/>
      <c r="J11" s="255"/>
      <c r="K11" s="255"/>
      <c r="L11" s="255"/>
      <c r="M11" s="255"/>
      <c r="N11" s="255"/>
      <c r="O11" s="255"/>
      <c r="P11" s="10"/>
      <c r="Q11" s="10"/>
      <c r="R11" s="10"/>
      <c r="S11" s="10"/>
      <c r="T11" s="10"/>
      <c r="U11" s="10"/>
      <c r="V11" s="10"/>
      <c r="W11" s="10"/>
      <c r="X11" s="10"/>
      <c r="Y11" s="10"/>
      <c r="Z11" s="10"/>
    </row>
    <row r="12" spans="1:28" s="8" customFormat="1" ht="18.75" x14ac:dyDescent="0.2">
      <c r="A12" s="259" t="str">
        <f>'1. паспорт местоположение'!A12:C12</f>
        <v>M_KGK_04</v>
      </c>
      <c r="B12" s="259"/>
      <c r="C12" s="259"/>
      <c r="D12" s="259"/>
      <c r="E12" s="259"/>
      <c r="F12" s="259"/>
      <c r="G12" s="259"/>
      <c r="H12" s="259"/>
      <c r="I12" s="259"/>
      <c r="J12" s="259"/>
      <c r="K12" s="259"/>
      <c r="L12" s="259"/>
      <c r="M12" s="259"/>
      <c r="N12" s="259"/>
      <c r="O12" s="259"/>
      <c r="P12" s="10"/>
      <c r="Q12" s="10"/>
      <c r="R12" s="10"/>
      <c r="S12" s="10"/>
      <c r="T12" s="10"/>
      <c r="U12" s="10"/>
      <c r="V12" s="10"/>
      <c r="W12" s="10"/>
      <c r="X12" s="10"/>
      <c r="Y12" s="10"/>
      <c r="Z12" s="10"/>
    </row>
    <row r="13" spans="1:28" s="8" customFormat="1" ht="18.75" x14ac:dyDescent="0.2">
      <c r="A13" s="252" t="s">
        <v>8</v>
      </c>
      <c r="B13" s="252"/>
      <c r="C13" s="252"/>
      <c r="D13" s="252"/>
      <c r="E13" s="252"/>
      <c r="F13" s="252"/>
      <c r="G13" s="252"/>
      <c r="H13" s="252"/>
      <c r="I13" s="252"/>
      <c r="J13" s="252"/>
      <c r="K13" s="252"/>
      <c r="L13" s="252"/>
      <c r="M13" s="252"/>
      <c r="N13" s="252"/>
      <c r="O13" s="252"/>
      <c r="P13" s="10"/>
      <c r="Q13" s="10"/>
      <c r="R13" s="10"/>
      <c r="S13" s="10"/>
      <c r="T13" s="10"/>
      <c r="U13" s="10"/>
      <c r="V13" s="10"/>
      <c r="W13" s="10"/>
      <c r="X13" s="10"/>
      <c r="Y13" s="10"/>
      <c r="Z13" s="10"/>
    </row>
    <row r="14" spans="1:28" s="8" customFormat="1" ht="15.75" customHeight="1" x14ac:dyDescent="0.2">
      <c r="A14" s="263"/>
      <c r="B14" s="263"/>
      <c r="C14" s="263"/>
      <c r="D14" s="263"/>
      <c r="E14" s="263"/>
      <c r="F14" s="263"/>
      <c r="G14" s="263"/>
      <c r="H14" s="263"/>
      <c r="I14" s="263"/>
      <c r="J14" s="263"/>
      <c r="K14" s="263"/>
      <c r="L14" s="263"/>
      <c r="M14" s="263"/>
      <c r="N14" s="263"/>
      <c r="O14" s="263"/>
      <c r="P14" s="4"/>
      <c r="Q14" s="4"/>
      <c r="R14" s="4"/>
      <c r="S14" s="4"/>
      <c r="T14" s="4"/>
      <c r="U14" s="4"/>
      <c r="V14" s="4"/>
      <c r="W14" s="4"/>
      <c r="X14" s="4"/>
      <c r="Y14" s="4"/>
      <c r="Z14" s="4"/>
    </row>
    <row r="15" spans="1:28" s="3" customFormat="1" ht="12" x14ac:dyDescent="0.2">
      <c r="A15" s="259" t="str">
        <f>'1. паспорт местоположение'!A15</f>
        <v xml:space="preserve">Приобретение регистратора видеографического Элметро-ВиЭР-104К-15 для РТС "Южная" </v>
      </c>
      <c r="B15" s="259"/>
      <c r="C15" s="259"/>
      <c r="D15" s="259"/>
      <c r="E15" s="259"/>
      <c r="F15" s="259"/>
      <c r="G15" s="259"/>
      <c r="H15" s="259"/>
      <c r="I15" s="259"/>
      <c r="J15" s="259"/>
      <c r="K15" s="259"/>
      <c r="L15" s="259"/>
      <c r="M15" s="259"/>
      <c r="N15" s="259"/>
      <c r="O15" s="259"/>
      <c r="P15" s="7"/>
      <c r="Q15" s="7"/>
      <c r="R15" s="7"/>
      <c r="S15" s="7"/>
      <c r="T15" s="7"/>
      <c r="U15" s="7"/>
      <c r="V15" s="7"/>
      <c r="W15" s="7"/>
      <c r="X15" s="7"/>
      <c r="Y15" s="7"/>
      <c r="Z15" s="7"/>
    </row>
    <row r="16" spans="1:28" s="3" customFormat="1" ht="15" customHeight="1" x14ac:dyDescent="0.2">
      <c r="A16" s="252" t="s">
        <v>7</v>
      </c>
      <c r="B16" s="252"/>
      <c r="C16" s="252"/>
      <c r="D16" s="252"/>
      <c r="E16" s="252"/>
      <c r="F16" s="252"/>
      <c r="G16" s="252"/>
      <c r="H16" s="252"/>
      <c r="I16" s="252"/>
      <c r="J16" s="252"/>
      <c r="K16" s="252"/>
      <c r="L16" s="252"/>
      <c r="M16" s="252"/>
      <c r="N16" s="252"/>
      <c r="O16" s="252"/>
      <c r="P16" s="5"/>
      <c r="Q16" s="5"/>
      <c r="R16" s="5"/>
      <c r="S16" s="5"/>
      <c r="T16" s="5"/>
      <c r="U16" s="5"/>
      <c r="V16" s="5"/>
      <c r="W16" s="5"/>
      <c r="X16" s="5"/>
      <c r="Y16" s="5"/>
      <c r="Z16" s="5"/>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286" t="s">
        <v>506</v>
      </c>
      <c r="B18" s="286"/>
      <c r="C18" s="286"/>
      <c r="D18" s="286"/>
      <c r="E18" s="286"/>
      <c r="F18" s="286"/>
      <c r="G18" s="286"/>
      <c r="H18" s="286"/>
      <c r="I18" s="286"/>
      <c r="J18" s="286"/>
      <c r="K18" s="286"/>
      <c r="L18" s="286"/>
      <c r="M18" s="286"/>
      <c r="N18" s="286"/>
      <c r="O18" s="286"/>
      <c r="P18" s="6"/>
      <c r="Q18" s="6"/>
      <c r="R18" s="6"/>
      <c r="S18" s="6"/>
      <c r="T18" s="6"/>
      <c r="U18" s="6"/>
      <c r="V18" s="6"/>
      <c r="W18" s="6"/>
      <c r="X18" s="6"/>
      <c r="Y18" s="6"/>
      <c r="Z18" s="6"/>
    </row>
    <row r="19" spans="1:26" s="3" customFormat="1" ht="78" customHeight="1" x14ac:dyDescent="0.2">
      <c r="A19" s="258" t="s">
        <v>6</v>
      </c>
      <c r="B19" s="258" t="s">
        <v>89</v>
      </c>
      <c r="C19" s="258" t="s">
        <v>88</v>
      </c>
      <c r="D19" s="258" t="s">
        <v>77</v>
      </c>
      <c r="E19" s="287" t="s">
        <v>87</v>
      </c>
      <c r="F19" s="288"/>
      <c r="G19" s="288"/>
      <c r="H19" s="288"/>
      <c r="I19" s="289"/>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M63" sqref="M63"/>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90" t="str">
        <f>'1. паспорт местоположение'!A5:C5</f>
        <v>Год раскрытия информации: 2022 год</v>
      </c>
      <c r="B5" s="290"/>
      <c r="C5" s="290"/>
      <c r="D5" s="290"/>
      <c r="E5" s="290"/>
      <c r="F5" s="290"/>
      <c r="G5" s="290"/>
      <c r="H5" s="290"/>
      <c r="I5" s="140"/>
      <c r="J5" s="140"/>
      <c r="K5" s="140"/>
    </row>
    <row r="6" spans="1:11" ht="18.75" x14ac:dyDescent="0.3">
      <c r="A6" s="12"/>
      <c r="B6" s="8"/>
      <c r="C6" s="8"/>
      <c r="D6" s="8"/>
      <c r="E6" s="8"/>
      <c r="F6" s="8"/>
      <c r="G6" s="8"/>
      <c r="H6" s="8"/>
      <c r="I6" s="8"/>
      <c r="J6" s="8"/>
      <c r="K6" s="11"/>
    </row>
    <row r="7" spans="1:11" ht="18.75" x14ac:dyDescent="0.2">
      <c r="A7" s="255" t="str">
        <f>'[2]1. паспорт местоположение'!A7:C7</f>
        <v xml:space="preserve">Паспорт инвестиционного проекта </v>
      </c>
      <c r="B7" s="255"/>
      <c r="C7" s="255"/>
      <c r="D7" s="255"/>
      <c r="E7" s="255"/>
      <c r="F7" s="255"/>
      <c r="G7" s="255"/>
      <c r="H7" s="255"/>
      <c r="I7" s="10"/>
      <c r="J7" s="10"/>
      <c r="K7" s="10"/>
    </row>
    <row r="8" spans="1:11" ht="18.75" x14ac:dyDescent="0.2">
      <c r="A8" s="126"/>
      <c r="B8" s="126"/>
      <c r="C8" s="126"/>
      <c r="D8" s="126"/>
      <c r="E8" s="126"/>
      <c r="F8" s="126"/>
      <c r="G8" s="126"/>
      <c r="H8" s="126"/>
      <c r="I8" s="126"/>
      <c r="J8" s="126"/>
      <c r="K8" s="126"/>
    </row>
    <row r="9" spans="1:11" ht="18.75" x14ac:dyDescent="0.2">
      <c r="A9" s="254" t="str">
        <f>'1. паспорт местоположение'!A9:C9</f>
        <v xml:space="preserve">Акционерное общество "Калининградская генерирующая компания" </v>
      </c>
      <c r="B9" s="254"/>
      <c r="C9" s="254"/>
      <c r="D9" s="254"/>
      <c r="E9" s="254"/>
      <c r="F9" s="254"/>
      <c r="G9" s="254"/>
      <c r="H9" s="254"/>
      <c r="I9" s="7"/>
      <c r="J9" s="7"/>
      <c r="K9" s="7"/>
    </row>
    <row r="10" spans="1:11" x14ac:dyDescent="0.2">
      <c r="A10" s="252" t="s">
        <v>9</v>
      </c>
      <c r="B10" s="252"/>
      <c r="C10" s="252"/>
      <c r="D10" s="252"/>
      <c r="E10" s="252"/>
      <c r="F10" s="252"/>
      <c r="G10" s="252"/>
      <c r="H10" s="252"/>
      <c r="I10" s="5"/>
      <c r="J10" s="5"/>
      <c r="K10" s="5"/>
    </row>
    <row r="11" spans="1:11" ht="18.75" x14ac:dyDescent="0.2">
      <c r="A11" s="126"/>
      <c r="B11" s="126"/>
      <c r="C11" s="126"/>
      <c r="D11" s="126"/>
      <c r="E11" s="126"/>
      <c r="F11" s="126"/>
      <c r="G11" s="126"/>
      <c r="H11" s="126"/>
      <c r="I11" s="126"/>
      <c r="J11" s="126"/>
      <c r="K11" s="126"/>
    </row>
    <row r="12" spans="1:11" ht="18.75" x14ac:dyDescent="0.2">
      <c r="A12" s="254" t="str">
        <f>'1. паспорт местоположение'!A12:C12</f>
        <v>M_KGK_04</v>
      </c>
      <c r="B12" s="254"/>
      <c r="C12" s="254"/>
      <c r="D12" s="254"/>
      <c r="E12" s="254"/>
      <c r="F12" s="254"/>
      <c r="G12" s="254"/>
      <c r="H12" s="254"/>
      <c r="I12" s="7"/>
      <c r="J12" s="7"/>
      <c r="K12" s="7"/>
    </row>
    <row r="13" spans="1:11" x14ac:dyDescent="0.2">
      <c r="A13" s="252" t="s">
        <v>8</v>
      </c>
      <c r="B13" s="252"/>
      <c r="C13" s="252"/>
      <c r="D13" s="252"/>
      <c r="E13" s="252"/>
      <c r="F13" s="252"/>
      <c r="G13" s="252"/>
      <c r="H13" s="252"/>
      <c r="I13" s="5"/>
      <c r="J13" s="5"/>
      <c r="K13" s="5"/>
    </row>
    <row r="14" spans="1:11" ht="18.75" x14ac:dyDescent="0.2">
      <c r="A14" s="4"/>
      <c r="B14" s="4"/>
      <c r="C14" s="4"/>
      <c r="D14" s="4"/>
      <c r="E14" s="4"/>
      <c r="F14" s="4"/>
      <c r="G14" s="4"/>
      <c r="H14" s="4"/>
      <c r="I14" s="4"/>
      <c r="J14" s="4"/>
      <c r="K14" s="4"/>
    </row>
    <row r="15" spans="1:11" ht="18.75" x14ac:dyDescent="0.2">
      <c r="A15" s="253" t="str">
        <f>'1. паспорт местоположение'!A15:C15</f>
        <v xml:space="preserve">Приобретение регистратора видеографического Элметро-ВиЭР-104К-15 для РТС "Южная" </v>
      </c>
      <c r="B15" s="253"/>
      <c r="C15" s="253"/>
      <c r="D15" s="253"/>
      <c r="E15" s="253"/>
      <c r="F15" s="253"/>
      <c r="G15" s="253"/>
      <c r="H15" s="253"/>
      <c r="I15" s="7"/>
      <c r="J15" s="7"/>
      <c r="K15" s="7"/>
    </row>
    <row r="16" spans="1:11" x14ac:dyDescent="0.2">
      <c r="A16" s="252" t="s">
        <v>7</v>
      </c>
      <c r="B16" s="252"/>
      <c r="C16" s="252"/>
      <c r="D16" s="252"/>
      <c r="E16" s="252"/>
      <c r="F16" s="252"/>
      <c r="G16" s="252"/>
      <c r="H16" s="252"/>
      <c r="I16" s="5"/>
      <c r="J16" s="5"/>
      <c r="K16" s="5"/>
    </row>
    <row r="17" spans="1:11" ht="18.75" x14ac:dyDescent="0.2">
      <c r="A17" s="4"/>
      <c r="B17" s="4"/>
      <c r="C17" s="4"/>
      <c r="D17" s="4"/>
      <c r="E17" s="4"/>
      <c r="F17" s="4"/>
      <c r="G17" s="4"/>
      <c r="H17" s="4"/>
      <c r="I17" s="4"/>
      <c r="J17" s="4"/>
      <c r="K17" s="4"/>
    </row>
    <row r="18" spans="1:11" ht="18.75" x14ac:dyDescent="0.2">
      <c r="A18" s="254" t="s">
        <v>507</v>
      </c>
      <c r="B18" s="254"/>
      <c r="C18" s="254"/>
      <c r="D18" s="254"/>
      <c r="E18" s="254"/>
      <c r="F18" s="254"/>
      <c r="G18" s="254"/>
      <c r="H18" s="254"/>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181000</v>
      </c>
      <c r="D25" s="143" t="s">
        <v>353</v>
      </c>
    </row>
    <row r="26" spans="1:11" ht="30.6" customHeight="1" x14ac:dyDescent="0.2">
      <c r="A26" s="148" t="s">
        <v>352</v>
      </c>
      <c r="B26" s="149">
        <v>0</v>
      </c>
      <c r="D26" s="293" t="s">
        <v>351</v>
      </c>
      <c r="E26" s="294"/>
      <c r="F26" s="295"/>
      <c r="G26" s="199" t="str">
        <f>IF(SUM(B89:K89)=0,"не окупается",SUM(B89:K89))</f>
        <v>не окупается</v>
      </c>
      <c r="H26" s="181"/>
    </row>
    <row r="27" spans="1:11" ht="30.6" customHeight="1" x14ac:dyDescent="0.2">
      <c r="A27" s="148" t="s">
        <v>350</v>
      </c>
      <c r="B27" s="149">
        <v>5</v>
      </c>
      <c r="D27" s="296" t="s">
        <v>349</v>
      </c>
      <c r="E27" s="297"/>
      <c r="F27" s="298"/>
      <c r="G27" s="200" t="str">
        <f>IF(SUM(B90:K90)=0,"не окупается",SUM(B90:K90))</f>
        <v>не окупается</v>
      </c>
      <c r="H27" s="181"/>
    </row>
    <row r="28" spans="1:11" ht="30.6" customHeight="1" thickBot="1" x14ac:dyDescent="0.25">
      <c r="A28" s="150" t="s">
        <v>348</v>
      </c>
      <c r="B28" s="151">
        <v>1</v>
      </c>
      <c r="D28" s="299" t="s">
        <v>347</v>
      </c>
      <c r="E28" s="300"/>
      <c r="F28" s="301"/>
      <c r="G28" s="201">
        <f>K87</f>
        <v>164545.45454545453</v>
      </c>
      <c r="H28" s="182"/>
    </row>
    <row r="29" spans="1:11" ht="15.6" customHeight="1" x14ac:dyDescent="0.2">
      <c r="A29" s="146" t="s">
        <v>346</v>
      </c>
      <c r="B29" s="147">
        <v>0</v>
      </c>
      <c r="D29" s="291"/>
      <c r="E29" s="291"/>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181000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181000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181000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181000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181000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181000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181000</v>
      </c>
      <c r="C84" s="222">
        <f>SUM($B$83:C83)</f>
        <v>181000</v>
      </c>
      <c r="D84" s="221">
        <f>SUM($B$83:D83)</f>
        <v>181000</v>
      </c>
      <c r="E84" s="222">
        <f>SUM($B$83:E83)</f>
        <v>181000</v>
      </c>
      <c r="F84" s="221">
        <f>SUM($B$83:F83)</f>
        <v>181000</v>
      </c>
      <c r="G84" s="222">
        <f>SUM($B$83:G83)</f>
        <v>181000</v>
      </c>
      <c r="H84" s="221">
        <f>SUM($B$83:H83)</f>
        <v>181000</v>
      </c>
      <c r="I84" s="222">
        <f>SUM($B$83:I83)</f>
        <v>181000</v>
      </c>
      <c r="J84" s="221">
        <f>SUM($B$83:J83)</f>
        <v>181000</v>
      </c>
      <c r="K84" s="222">
        <f>SUM($B$83:K83)</f>
        <v>181000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164545.45454545453</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164545.45454545453</v>
      </c>
      <c r="C87" s="222">
        <f>SUM($B$86:C86)</f>
        <v>164545.45454545453</v>
      </c>
      <c r="D87" s="221">
        <f>SUM($B$86:D86)</f>
        <v>164545.45454545453</v>
      </c>
      <c r="E87" s="222">
        <f>SUM($B$86:E86)</f>
        <v>164545.45454545453</v>
      </c>
      <c r="F87" s="221">
        <f>SUM($B$86:F86)</f>
        <v>164545.45454545453</v>
      </c>
      <c r="G87" s="222">
        <f>SUM($B$86:G86)</f>
        <v>164545.45454545453</v>
      </c>
      <c r="H87" s="221">
        <f>SUM($B$86:H86)</f>
        <v>164545.45454545453</v>
      </c>
      <c r="I87" s="222">
        <f>SUM($B$86:I86)</f>
        <v>164545.45454545453</v>
      </c>
      <c r="J87" s="221">
        <f>SUM($B$86:J86)</f>
        <v>164545.45454545453</v>
      </c>
      <c r="K87" s="222">
        <f>SUM($B$86:K86)</f>
        <v>164545.45454545453</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2" t="s">
        <v>555</v>
      </c>
      <c r="B97" s="292"/>
      <c r="C97" s="292"/>
      <c r="D97" s="292"/>
      <c r="E97" s="292"/>
      <c r="F97" s="292"/>
      <c r="G97" s="292"/>
      <c r="H97" s="292"/>
      <c r="I97" s="292"/>
      <c r="J97" s="292"/>
      <c r="K97" s="292"/>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35" zoomScale="60" zoomScaleSheetLayoutView="80" workbookViewId="0">
      <selection activeCell="P42" sqref="P42"/>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1" t="str">
        <f>'2. паспорт  ТП'!A4:S4</f>
        <v>Год раскрытия информации: 2022 год</v>
      </c>
      <c r="B5" s="251"/>
      <c r="C5" s="251"/>
      <c r="D5" s="251"/>
      <c r="E5" s="251"/>
      <c r="F5" s="251"/>
      <c r="G5" s="251"/>
      <c r="H5" s="251"/>
      <c r="I5" s="251"/>
      <c r="J5" s="251"/>
      <c r="K5" s="251"/>
      <c r="L5" s="25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5" t="s">
        <v>10</v>
      </c>
      <c r="B7" s="255"/>
      <c r="C7" s="255"/>
      <c r="D7" s="255"/>
      <c r="E7" s="255"/>
      <c r="F7" s="255"/>
      <c r="G7" s="255"/>
      <c r="H7" s="255"/>
      <c r="I7" s="255"/>
      <c r="J7" s="255"/>
      <c r="K7" s="255"/>
      <c r="L7" s="255"/>
    </row>
    <row r="8" spans="1:44" ht="18.75" x14ac:dyDescent="0.25">
      <c r="A8" s="255"/>
      <c r="B8" s="255"/>
      <c r="C8" s="255"/>
      <c r="D8" s="255"/>
      <c r="E8" s="255"/>
      <c r="F8" s="255"/>
      <c r="G8" s="255"/>
      <c r="H8" s="255"/>
      <c r="I8" s="255"/>
      <c r="J8" s="255"/>
      <c r="K8" s="255"/>
      <c r="L8" s="255"/>
    </row>
    <row r="9" spans="1:44" x14ac:dyDescent="0.25">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row>
    <row r="10" spans="1:44" x14ac:dyDescent="0.25">
      <c r="A10" s="252" t="s">
        <v>9</v>
      </c>
      <c r="B10" s="252"/>
      <c r="C10" s="252"/>
      <c r="D10" s="252"/>
      <c r="E10" s="252"/>
      <c r="F10" s="252"/>
      <c r="G10" s="252"/>
      <c r="H10" s="252"/>
      <c r="I10" s="252"/>
      <c r="J10" s="252"/>
      <c r="K10" s="252"/>
      <c r="L10" s="252"/>
    </row>
    <row r="11" spans="1:44" ht="18.75" x14ac:dyDescent="0.25">
      <c r="A11" s="255"/>
      <c r="B11" s="255"/>
      <c r="C11" s="255"/>
      <c r="D11" s="255"/>
      <c r="E11" s="255"/>
      <c r="F11" s="255"/>
      <c r="G11" s="255"/>
      <c r="H11" s="255"/>
      <c r="I11" s="255"/>
      <c r="J11" s="255"/>
      <c r="K11" s="255"/>
      <c r="L11" s="255"/>
    </row>
    <row r="12" spans="1:44" x14ac:dyDescent="0.25">
      <c r="A12" s="259" t="str">
        <f>'1. паспорт местоположение'!A12:C12</f>
        <v>M_KGK_04</v>
      </c>
      <c r="B12" s="259"/>
      <c r="C12" s="259"/>
      <c r="D12" s="259"/>
      <c r="E12" s="259"/>
      <c r="F12" s="259"/>
      <c r="G12" s="259"/>
      <c r="H12" s="259"/>
      <c r="I12" s="259"/>
      <c r="J12" s="259"/>
      <c r="K12" s="259"/>
      <c r="L12" s="259"/>
    </row>
    <row r="13" spans="1:44" x14ac:dyDescent="0.25">
      <c r="A13" s="252" t="s">
        <v>8</v>
      </c>
      <c r="B13" s="252"/>
      <c r="C13" s="252"/>
      <c r="D13" s="252"/>
      <c r="E13" s="252"/>
      <c r="F13" s="252"/>
      <c r="G13" s="252"/>
      <c r="H13" s="252"/>
      <c r="I13" s="252"/>
      <c r="J13" s="252"/>
      <c r="K13" s="252"/>
      <c r="L13" s="252"/>
    </row>
    <row r="14" spans="1:44" ht="18.75" x14ac:dyDescent="0.25">
      <c r="A14" s="263"/>
      <c r="B14" s="263"/>
      <c r="C14" s="263"/>
      <c r="D14" s="263"/>
      <c r="E14" s="263"/>
      <c r="F14" s="263"/>
      <c r="G14" s="263"/>
      <c r="H14" s="263"/>
      <c r="I14" s="263"/>
      <c r="J14" s="263"/>
      <c r="K14" s="263"/>
      <c r="L14" s="263"/>
    </row>
    <row r="15" spans="1:44" x14ac:dyDescent="0.25">
      <c r="A15" s="259" t="str">
        <f>'1. паспорт местоположение'!A15</f>
        <v xml:space="preserve">Приобретение регистратора видеографического Элметро-ВиЭР-104К-15 для РТС "Южная" </v>
      </c>
      <c r="B15" s="259"/>
      <c r="C15" s="259"/>
      <c r="D15" s="259"/>
      <c r="E15" s="259"/>
      <c r="F15" s="259"/>
      <c r="G15" s="259"/>
      <c r="H15" s="259"/>
      <c r="I15" s="259"/>
      <c r="J15" s="259"/>
      <c r="K15" s="259"/>
      <c r="L15" s="259"/>
    </row>
    <row r="16" spans="1:44" x14ac:dyDescent="0.25">
      <c r="A16" s="252" t="s">
        <v>7</v>
      </c>
      <c r="B16" s="252"/>
      <c r="C16" s="252"/>
      <c r="D16" s="252"/>
      <c r="E16" s="252"/>
      <c r="F16" s="252"/>
      <c r="G16" s="252"/>
      <c r="H16" s="252"/>
      <c r="I16" s="252"/>
      <c r="J16" s="252"/>
      <c r="K16" s="252"/>
      <c r="L16" s="252"/>
    </row>
    <row r="17" spans="1:12" ht="15.75" customHeight="1" x14ac:dyDescent="0.25">
      <c r="L17" s="66"/>
    </row>
    <row r="18" spans="1:12" x14ac:dyDescent="0.25">
      <c r="K18" s="28"/>
    </row>
    <row r="19" spans="1:12" ht="15.75" customHeight="1" x14ac:dyDescent="0.25">
      <c r="A19" s="310" t="s">
        <v>508</v>
      </c>
      <c r="B19" s="310"/>
      <c r="C19" s="310"/>
      <c r="D19" s="310"/>
      <c r="E19" s="310"/>
      <c r="F19" s="310"/>
      <c r="G19" s="310"/>
      <c r="H19" s="310"/>
      <c r="I19" s="310"/>
      <c r="J19" s="310"/>
      <c r="K19" s="310"/>
      <c r="L19" s="310"/>
    </row>
    <row r="20" spans="1:12" x14ac:dyDescent="0.25">
      <c r="A20" s="44"/>
      <c r="B20" s="44"/>
    </row>
    <row r="21" spans="1:12" ht="28.5" customHeight="1" x14ac:dyDescent="0.25">
      <c r="A21" s="302" t="s">
        <v>228</v>
      </c>
      <c r="B21" s="302" t="s">
        <v>227</v>
      </c>
      <c r="C21" s="307" t="s">
        <v>439</v>
      </c>
      <c r="D21" s="307"/>
      <c r="E21" s="307"/>
      <c r="F21" s="307"/>
      <c r="G21" s="307"/>
      <c r="H21" s="307"/>
      <c r="I21" s="302" t="s">
        <v>226</v>
      </c>
      <c r="J21" s="304" t="s">
        <v>441</v>
      </c>
      <c r="K21" s="302" t="s">
        <v>225</v>
      </c>
      <c r="L21" s="303" t="s">
        <v>440</v>
      </c>
    </row>
    <row r="22" spans="1:12" ht="58.5" customHeight="1" x14ac:dyDescent="0.25">
      <c r="A22" s="302"/>
      <c r="B22" s="302"/>
      <c r="C22" s="306" t="s">
        <v>3</v>
      </c>
      <c r="D22" s="306"/>
      <c r="E22" s="117"/>
      <c r="F22" s="118"/>
      <c r="G22" s="308" t="s">
        <v>2</v>
      </c>
      <c r="H22" s="309"/>
      <c r="I22" s="302"/>
      <c r="J22" s="305"/>
      <c r="K22" s="302"/>
      <c r="L22" s="303"/>
    </row>
    <row r="23" spans="1:12" ht="31.5" x14ac:dyDescent="0.25">
      <c r="A23" s="302"/>
      <c r="B23" s="302"/>
      <c r="C23" s="62" t="s">
        <v>224</v>
      </c>
      <c r="D23" s="62" t="s">
        <v>223</v>
      </c>
      <c r="E23" s="62" t="s">
        <v>224</v>
      </c>
      <c r="F23" s="62" t="s">
        <v>223</v>
      </c>
      <c r="G23" s="62" t="s">
        <v>224</v>
      </c>
      <c r="H23" s="62" t="s">
        <v>223</v>
      </c>
      <c r="I23" s="302"/>
      <c r="J23" s="306"/>
      <c r="K23" s="302"/>
      <c r="L23" s="30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4" t="s">
        <v>585</v>
      </c>
      <c r="D26" s="244" t="s">
        <v>585</v>
      </c>
      <c r="E26" s="244" t="s">
        <v>585</v>
      </c>
      <c r="F26" s="244" t="s">
        <v>585</v>
      </c>
      <c r="G26" s="244" t="s">
        <v>585</v>
      </c>
      <c r="H26" s="244" t="s">
        <v>585</v>
      </c>
      <c r="I26" s="247"/>
      <c r="J26" s="247"/>
      <c r="K26" s="247"/>
      <c r="L26" s="247"/>
    </row>
    <row r="27" spans="1:12" ht="39" customHeight="1" x14ac:dyDescent="0.25">
      <c r="A27" s="62" t="s">
        <v>220</v>
      </c>
      <c r="B27" s="65" t="s">
        <v>448</v>
      </c>
      <c r="C27" s="244" t="s">
        <v>585</v>
      </c>
      <c r="D27" s="244" t="s">
        <v>585</v>
      </c>
      <c r="E27" s="244" t="s">
        <v>585</v>
      </c>
      <c r="F27" s="244" t="s">
        <v>585</v>
      </c>
      <c r="G27" s="244" t="s">
        <v>585</v>
      </c>
      <c r="H27" s="244" t="s">
        <v>585</v>
      </c>
      <c r="I27" s="247"/>
      <c r="J27" s="247"/>
      <c r="K27" s="247"/>
      <c r="L27" s="247"/>
    </row>
    <row r="28" spans="1:12" ht="70.5" customHeight="1" x14ac:dyDescent="0.25">
      <c r="A28" s="62" t="s">
        <v>447</v>
      </c>
      <c r="B28" s="65" t="s">
        <v>452</v>
      </c>
      <c r="C28" s="244" t="s">
        <v>585</v>
      </c>
      <c r="D28" s="244" t="s">
        <v>585</v>
      </c>
      <c r="E28" s="244" t="s">
        <v>585</v>
      </c>
      <c r="F28" s="244" t="s">
        <v>585</v>
      </c>
      <c r="G28" s="244" t="s">
        <v>585</v>
      </c>
      <c r="H28" s="244" t="s">
        <v>585</v>
      </c>
      <c r="I28" s="247"/>
      <c r="J28" s="247"/>
      <c r="K28" s="247"/>
      <c r="L28" s="247"/>
    </row>
    <row r="29" spans="1:12" ht="54" customHeight="1" x14ac:dyDescent="0.25">
      <c r="A29" s="62" t="s">
        <v>219</v>
      </c>
      <c r="B29" s="65" t="s">
        <v>451</v>
      </c>
      <c r="C29" s="244" t="s">
        <v>585</v>
      </c>
      <c r="D29" s="244" t="s">
        <v>585</v>
      </c>
      <c r="E29" s="244" t="s">
        <v>585</v>
      </c>
      <c r="F29" s="244" t="s">
        <v>585</v>
      </c>
      <c r="G29" s="244" t="s">
        <v>585</v>
      </c>
      <c r="H29" s="244" t="s">
        <v>585</v>
      </c>
      <c r="I29" s="247"/>
      <c r="J29" s="247"/>
      <c r="K29" s="247"/>
      <c r="L29" s="247"/>
    </row>
    <row r="30" spans="1:12" ht="42" customHeight="1" x14ac:dyDescent="0.25">
      <c r="A30" s="62" t="s">
        <v>218</v>
      </c>
      <c r="B30" s="65" t="s">
        <v>453</v>
      </c>
      <c r="C30" s="244" t="s">
        <v>585</v>
      </c>
      <c r="D30" s="244" t="s">
        <v>585</v>
      </c>
      <c r="E30" s="244" t="s">
        <v>585</v>
      </c>
      <c r="F30" s="244" t="s">
        <v>585</v>
      </c>
      <c r="G30" s="244" t="s">
        <v>585</v>
      </c>
      <c r="H30" s="244" t="s">
        <v>585</v>
      </c>
      <c r="I30" s="247"/>
      <c r="J30" s="247"/>
      <c r="K30" s="247"/>
      <c r="L30" s="247"/>
    </row>
    <row r="31" spans="1:12" ht="37.5" customHeight="1" x14ac:dyDescent="0.25">
      <c r="A31" s="62" t="s">
        <v>217</v>
      </c>
      <c r="B31" s="61" t="s">
        <v>449</v>
      </c>
      <c r="C31" s="244" t="s">
        <v>585</v>
      </c>
      <c r="D31" s="244" t="s">
        <v>585</v>
      </c>
      <c r="E31" s="244" t="s">
        <v>585</v>
      </c>
      <c r="F31" s="244" t="s">
        <v>585</v>
      </c>
      <c r="G31" s="244" t="s">
        <v>585</v>
      </c>
      <c r="H31" s="244" t="s">
        <v>585</v>
      </c>
      <c r="I31" s="247"/>
      <c r="J31" s="247"/>
      <c r="K31" s="247"/>
      <c r="L31" s="247"/>
    </row>
    <row r="32" spans="1:12" ht="31.5" x14ac:dyDescent="0.25">
      <c r="A32" s="62" t="s">
        <v>215</v>
      </c>
      <c r="B32" s="61" t="s">
        <v>454</v>
      </c>
      <c r="C32" s="244" t="s">
        <v>585</v>
      </c>
      <c r="D32" s="244" t="s">
        <v>585</v>
      </c>
      <c r="E32" s="244" t="s">
        <v>585</v>
      </c>
      <c r="F32" s="244" t="s">
        <v>585</v>
      </c>
      <c r="G32" s="244" t="s">
        <v>585</v>
      </c>
      <c r="H32" s="244" t="s">
        <v>585</v>
      </c>
      <c r="I32" s="247"/>
      <c r="J32" s="247"/>
      <c r="K32" s="247"/>
      <c r="L32" s="247"/>
    </row>
    <row r="33" spans="1:12" ht="37.5" customHeight="1" x14ac:dyDescent="0.25">
      <c r="A33" s="62" t="s">
        <v>465</v>
      </c>
      <c r="B33" s="61" t="s">
        <v>379</v>
      </c>
      <c r="C33" s="244" t="s">
        <v>585</v>
      </c>
      <c r="D33" s="244" t="s">
        <v>585</v>
      </c>
      <c r="E33" s="244" t="s">
        <v>585</v>
      </c>
      <c r="F33" s="244" t="s">
        <v>585</v>
      </c>
      <c r="G33" s="244" t="s">
        <v>585</v>
      </c>
      <c r="H33" s="244" t="s">
        <v>585</v>
      </c>
      <c r="I33" s="247"/>
      <c r="J33" s="247"/>
      <c r="K33" s="247"/>
      <c r="L33" s="247"/>
    </row>
    <row r="34" spans="1:12" ht="47.25" customHeight="1" x14ac:dyDescent="0.25">
      <c r="A34" s="62" t="s">
        <v>466</v>
      </c>
      <c r="B34" s="61" t="s">
        <v>458</v>
      </c>
      <c r="C34" s="244" t="s">
        <v>585</v>
      </c>
      <c r="D34" s="244" t="s">
        <v>585</v>
      </c>
      <c r="E34" s="244" t="s">
        <v>585</v>
      </c>
      <c r="F34" s="244" t="s">
        <v>585</v>
      </c>
      <c r="G34" s="244" t="s">
        <v>585</v>
      </c>
      <c r="H34" s="244" t="s">
        <v>585</v>
      </c>
      <c r="I34" s="247"/>
      <c r="J34" s="247"/>
      <c r="K34" s="247"/>
      <c r="L34" s="247"/>
    </row>
    <row r="35" spans="1:12" ht="49.5" customHeight="1" x14ac:dyDescent="0.25">
      <c r="A35" s="62" t="s">
        <v>467</v>
      </c>
      <c r="B35" s="61" t="s">
        <v>216</v>
      </c>
      <c r="C35" s="244" t="s">
        <v>585</v>
      </c>
      <c r="D35" s="244" t="s">
        <v>585</v>
      </c>
      <c r="E35" s="244" t="s">
        <v>585</v>
      </c>
      <c r="F35" s="244" t="s">
        <v>585</v>
      </c>
      <c r="G35" s="244" t="s">
        <v>585</v>
      </c>
      <c r="H35" s="244" t="s">
        <v>585</v>
      </c>
      <c r="I35" s="247"/>
      <c r="J35" s="247"/>
      <c r="K35" s="247"/>
      <c r="L35" s="247"/>
    </row>
    <row r="36" spans="1:12" ht="37.5" customHeight="1" x14ac:dyDescent="0.25">
      <c r="A36" s="62" t="s">
        <v>468</v>
      </c>
      <c r="B36" s="61" t="s">
        <v>450</v>
      </c>
      <c r="C36" s="244" t="s">
        <v>585</v>
      </c>
      <c r="D36" s="244" t="s">
        <v>585</v>
      </c>
      <c r="E36" s="244" t="s">
        <v>585</v>
      </c>
      <c r="F36" s="244" t="s">
        <v>585</v>
      </c>
      <c r="G36" s="244" t="s">
        <v>585</v>
      </c>
      <c r="H36" s="244" t="s">
        <v>585</v>
      </c>
      <c r="I36" s="247"/>
      <c r="J36" s="247"/>
      <c r="K36" s="247"/>
      <c r="L36" s="247"/>
    </row>
    <row r="37" spans="1:12" x14ac:dyDescent="0.25">
      <c r="A37" s="62" t="s">
        <v>469</v>
      </c>
      <c r="B37" s="61" t="s">
        <v>214</v>
      </c>
      <c r="C37" s="244" t="s">
        <v>585</v>
      </c>
      <c r="D37" s="244" t="s">
        <v>585</v>
      </c>
      <c r="E37" s="244" t="s">
        <v>585</v>
      </c>
      <c r="F37" s="244" t="s">
        <v>585</v>
      </c>
      <c r="G37" s="244" t="s">
        <v>585</v>
      </c>
      <c r="H37" s="244" t="s">
        <v>585</v>
      </c>
      <c r="I37" s="247"/>
      <c r="J37" s="247"/>
      <c r="K37" s="247"/>
      <c r="L37" s="247"/>
    </row>
    <row r="38" spans="1:12" x14ac:dyDescent="0.25">
      <c r="A38" s="62" t="s">
        <v>470</v>
      </c>
      <c r="B38" s="63" t="s">
        <v>213</v>
      </c>
      <c r="C38" s="245"/>
      <c r="D38" s="245"/>
      <c r="E38" s="245"/>
      <c r="F38" s="245"/>
      <c r="G38" s="245"/>
      <c r="H38" s="245"/>
      <c r="I38" s="247"/>
      <c r="J38" s="247"/>
      <c r="K38" s="247"/>
      <c r="L38" s="247"/>
    </row>
    <row r="39" spans="1:12" ht="63" x14ac:dyDescent="0.25">
      <c r="A39" s="62">
        <v>2</v>
      </c>
      <c r="B39" s="61" t="s">
        <v>455</v>
      </c>
      <c r="C39" s="244" t="s">
        <v>585</v>
      </c>
      <c r="D39" s="244" t="s">
        <v>585</v>
      </c>
      <c r="E39" s="244" t="s">
        <v>585</v>
      </c>
      <c r="F39" s="244" t="s">
        <v>585</v>
      </c>
      <c r="G39" s="244" t="s">
        <v>585</v>
      </c>
      <c r="H39" s="244" t="s">
        <v>585</v>
      </c>
      <c r="I39" s="247"/>
      <c r="J39" s="247"/>
      <c r="K39" s="247"/>
      <c r="L39" s="247"/>
    </row>
    <row r="40" spans="1:12" ht="33.75" customHeight="1" x14ac:dyDescent="0.25">
      <c r="A40" s="62" t="s">
        <v>212</v>
      </c>
      <c r="B40" s="61" t="s">
        <v>457</v>
      </c>
      <c r="C40" s="246">
        <v>44602</v>
      </c>
      <c r="D40" s="246">
        <v>44661</v>
      </c>
      <c r="E40" s="246">
        <v>44621</v>
      </c>
      <c r="F40" s="244"/>
      <c r="G40" s="246"/>
      <c r="H40" s="246"/>
      <c r="I40" s="247"/>
      <c r="J40" s="247"/>
      <c r="K40" s="247"/>
      <c r="L40" s="247"/>
    </row>
    <row r="41" spans="1:12" ht="63" customHeight="1" x14ac:dyDescent="0.25">
      <c r="A41" s="62" t="s">
        <v>211</v>
      </c>
      <c r="B41" s="63" t="s">
        <v>539</v>
      </c>
      <c r="C41" s="245"/>
      <c r="D41" s="245"/>
      <c r="E41" s="245"/>
      <c r="F41" s="245"/>
      <c r="G41" s="245"/>
      <c r="H41" s="245"/>
      <c r="I41" s="247"/>
      <c r="J41" s="247"/>
      <c r="K41" s="247"/>
      <c r="L41" s="247"/>
    </row>
    <row r="42" spans="1:12" ht="58.5" customHeight="1" x14ac:dyDescent="0.25">
      <c r="A42" s="62">
        <v>3</v>
      </c>
      <c r="B42" s="61" t="s">
        <v>456</v>
      </c>
      <c r="C42" s="244" t="s">
        <v>585</v>
      </c>
      <c r="D42" s="244" t="s">
        <v>585</v>
      </c>
      <c r="E42" s="244" t="s">
        <v>585</v>
      </c>
      <c r="F42" s="244" t="s">
        <v>585</v>
      </c>
      <c r="G42" s="244" t="s">
        <v>585</v>
      </c>
      <c r="H42" s="244" t="s">
        <v>585</v>
      </c>
      <c r="I42" s="247"/>
      <c r="J42" s="247"/>
      <c r="K42" s="247"/>
      <c r="L42" s="247"/>
    </row>
    <row r="43" spans="1:12" ht="34.5" customHeight="1" x14ac:dyDescent="0.25">
      <c r="A43" s="62" t="s">
        <v>210</v>
      </c>
      <c r="B43" s="61" t="s">
        <v>208</v>
      </c>
      <c r="C43" s="246">
        <v>44661</v>
      </c>
      <c r="D43" s="246">
        <v>44742</v>
      </c>
      <c r="E43" s="246">
        <v>44621</v>
      </c>
      <c r="F43" s="244"/>
      <c r="G43" s="246"/>
      <c r="H43" s="246"/>
      <c r="I43" s="247"/>
      <c r="J43" s="247"/>
      <c r="K43" s="247"/>
      <c r="L43" s="247"/>
    </row>
    <row r="44" spans="1:12" ht="24.75" customHeight="1" x14ac:dyDescent="0.25">
      <c r="A44" s="62" t="s">
        <v>209</v>
      </c>
      <c r="B44" s="61" t="s">
        <v>206</v>
      </c>
      <c r="C44" s="246">
        <v>44742</v>
      </c>
      <c r="D44" s="246">
        <v>44757</v>
      </c>
      <c r="E44" s="244" t="s">
        <v>585</v>
      </c>
      <c r="F44" s="244" t="s">
        <v>585</v>
      </c>
      <c r="G44" s="244"/>
      <c r="H44" s="244"/>
      <c r="I44" s="247"/>
      <c r="J44" s="247"/>
      <c r="K44" s="247"/>
      <c r="L44" s="247"/>
    </row>
    <row r="45" spans="1:12" ht="90.75" customHeight="1" x14ac:dyDescent="0.25">
      <c r="A45" s="62" t="s">
        <v>207</v>
      </c>
      <c r="B45" s="61" t="s">
        <v>461</v>
      </c>
      <c r="C45" s="244" t="s">
        <v>585</v>
      </c>
      <c r="D45" s="244" t="s">
        <v>585</v>
      </c>
      <c r="E45" s="244" t="s">
        <v>585</v>
      </c>
      <c r="F45" s="244" t="s">
        <v>585</v>
      </c>
      <c r="G45" s="244" t="s">
        <v>585</v>
      </c>
      <c r="H45" s="244" t="s">
        <v>585</v>
      </c>
      <c r="I45" s="247"/>
      <c r="J45" s="247"/>
      <c r="K45" s="247"/>
      <c r="L45" s="247"/>
    </row>
    <row r="46" spans="1:12" ht="167.25" customHeight="1" x14ac:dyDescent="0.25">
      <c r="A46" s="62" t="s">
        <v>205</v>
      </c>
      <c r="B46" s="61" t="s">
        <v>459</v>
      </c>
      <c r="C46" s="244" t="s">
        <v>585</v>
      </c>
      <c r="D46" s="244" t="s">
        <v>585</v>
      </c>
      <c r="E46" s="244" t="s">
        <v>585</v>
      </c>
      <c r="F46" s="244" t="s">
        <v>585</v>
      </c>
      <c r="G46" s="244" t="s">
        <v>585</v>
      </c>
      <c r="H46" s="244" t="s">
        <v>585</v>
      </c>
      <c r="I46" s="247"/>
      <c r="J46" s="247"/>
      <c r="K46" s="247"/>
      <c r="L46" s="247"/>
    </row>
    <row r="47" spans="1:12" ht="30.75" customHeight="1" x14ac:dyDescent="0.25">
      <c r="A47" s="62" t="s">
        <v>203</v>
      </c>
      <c r="B47" s="61" t="s">
        <v>204</v>
      </c>
      <c r="C47" s="244" t="s">
        <v>585</v>
      </c>
      <c r="D47" s="244" t="s">
        <v>585</v>
      </c>
      <c r="E47" s="244" t="s">
        <v>585</v>
      </c>
      <c r="F47" s="244" t="s">
        <v>585</v>
      </c>
      <c r="G47" s="244" t="s">
        <v>585</v>
      </c>
      <c r="H47" s="244" t="s">
        <v>585</v>
      </c>
      <c r="I47" s="247"/>
      <c r="J47" s="247"/>
      <c r="K47" s="247"/>
      <c r="L47" s="247"/>
    </row>
    <row r="48" spans="1:12" ht="37.5" customHeight="1" x14ac:dyDescent="0.25">
      <c r="A48" s="62" t="s">
        <v>471</v>
      </c>
      <c r="B48" s="63" t="s">
        <v>202</v>
      </c>
      <c r="C48" s="245"/>
      <c r="D48" s="245"/>
      <c r="E48" s="245"/>
      <c r="F48" s="245"/>
      <c r="G48" s="245"/>
      <c r="H48" s="245"/>
      <c r="I48" s="247"/>
      <c r="J48" s="247"/>
      <c r="K48" s="247"/>
      <c r="L48" s="247"/>
    </row>
    <row r="49" spans="1:12" ht="35.25" customHeight="1" x14ac:dyDescent="0.25">
      <c r="A49" s="62">
        <v>4</v>
      </c>
      <c r="B49" s="61" t="s">
        <v>200</v>
      </c>
      <c r="C49" s="244" t="s">
        <v>585</v>
      </c>
      <c r="D49" s="244" t="s">
        <v>585</v>
      </c>
      <c r="E49" s="244" t="s">
        <v>585</v>
      </c>
      <c r="F49" s="244" t="s">
        <v>585</v>
      </c>
      <c r="G49" s="244" t="s">
        <v>585</v>
      </c>
      <c r="H49" s="244" t="s">
        <v>585</v>
      </c>
      <c r="I49" s="247"/>
      <c r="J49" s="247"/>
      <c r="K49" s="247"/>
      <c r="L49" s="247"/>
    </row>
    <row r="50" spans="1:12" ht="86.25" customHeight="1" x14ac:dyDescent="0.25">
      <c r="A50" s="62" t="s">
        <v>201</v>
      </c>
      <c r="B50" s="61" t="s">
        <v>460</v>
      </c>
      <c r="C50" s="244" t="s">
        <v>585</v>
      </c>
      <c r="D50" s="244" t="s">
        <v>585</v>
      </c>
      <c r="E50" s="244" t="s">
        <v>585</v>
      </c>
      <c r="F50" s="244" t="s">
        <v>585</v>
      </c>
      <c r="G50" s="244" t="s">
        <v>585</v>
      </c>
      <c r="H50" s="244" t="s">
        <v>585</v>
      </c>
      <c r="I50" s="247"/>
      <c r="J50" s="247"/>
      <c r="K50" s="247"/>
      <c r="L50" s="247"/>
    </row>
    <row r="51" spans="1:12" ht="77.25" customHeight="1" x14ac:dyDescent="0.25">
      <c r="A51" s="62" t="s">
        <v>199</v>
      </c>
      <c r="B51" s="61" t="s">
        <v>462</v>
      </c>
      <c r="C51" s="244" t="s">
        <v>585</v>
      </c>
      <c r="D51" s="244" t="s">
        <v>585</v>
      </c>
      <c r="E51" s="244" t="s">
        <v>585</v>
      </c>
      <c r="F51" s="244" t="s">
        <v>585</v>
      </c>
      <c r="G51" s="244" t="s">
        <v>585</v>
      </c>
      <c r="H51" s="244" t="s">
        <v>585</v>
      </c>
      <c r="I51" s="247"/>
      <c r="J51" s="247"/>
      <c r="K51" s="247"/>
      <c r="L51" s="247"/>
    </row>
    <row r="52" spans="1:12" ht="71.25" customHeight="1" x14ac:dyDescent="0.25">
      <c r="A52" s="62" t="s">
        <v>197</v>
      </c>
      <c r="B52" s="61" t="s">
        <v>198</v>
      </c>
      <c r="C52" s="244" t="s">
        <v>585</v>
      </c>
      <c r="D52" s="244" t="s">
        <v>585</v>
      </c>
      <c r="E52" s="244" t="s">
        <v>585</v>
      </c>
      <c r="F52" s="244" t="s">
        <v>585</v>
      </c>
      <c r="G52" s="244" t="s">
        <v>585</v>
      </c>
      <c r="H52" s="244" t="s">
        <v>585</v>
      </c>
      <c r="I52" s="247"/>
      <c r="J52" s="247"/>
      <c r="K52" s="247"/>
      <c r="L52" s="247"/>
    </row>
    <row r="53" spans="1:12" ht="48" customHeight="1" x14ac:dyDescent="0.25">
      <c r="A53" s="62" t="s">
        <v>195</v>
      </c>
      <c r="B53" s="121" t="s">
        <v>463</v>
      </c>
      <c r="C53" s="246">
        <v>44743</v>
      </c>
      <c r="D53" s="246">
        <v>44762</v>
      </c>
      <c r="E53" s="246">
        <v>43466</v>
      </c>
      <c r="F53" s="244"/>
      <c r="G53" s="246"/>
      <c r="H53" s="246"/>
      <c r="I53" s="247"/>
      <c r="J53" s="247"/>
      <c r="K53" s="247"/>
      <c r="L53" s="247"/>
    </row>
    <row r="54" spans="1:12" ht="46.5" customHeight="1" x14ac:dyDescent="0.25">
      <c r="A54" s="62" t="s">
        <v>464</v>
      </c>
      <c r="B54" s="61" t="s">
        <v>196</v>
      </c>
      <c r="C54" s="244" t="s">
        <v>585</v>
      </c>
      <c r="D54" s="244" t="s">
        <v>585</v>
      </c>
      <c r="E54" s="244" t="s">
        <v>585</v>
      </c>
      <c r="F54" s="244" t="s">
        <v>585</v>
      </c>
      <c r="G54" s="244" t="s">
        <v>585</v>
      </c>
      <c r="H54" s="244" t="s">
        <v>585</v>
      </c>
      <c r="I54" s="247"/>
      <c r="J54" s="247"/>
      <c r="K54" s="247"/>
      <c r="L54" s="247"/>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2022-01-18T14:00:35Z</dcterms:modified>
</cp:coreProperties>
</file>