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R:\ДРУиУЭ\ОБМиАП\ЗАКРЫТАЯ\Balans\Годовой отчет\Раскрытие информации\Для внешнего сайта\2026\"/>
    </mc:Choice>
  </mc:AlternateContent>
  <xr:revisionPtr revIDLastSave="0" documentId="13_ncr:1_{84BBAA78-E109-4524-AE08-020D7DBD2C03}" xr6:coauthVersionLast="36" xr6:coauthVersionMax="36" xr10:uidLastSave="{00000000-0000-0000-0000-000000000000}"/>
  <bookViews>
    <workbookView xWindow="0" yWindow="0" windowWidth="38400" windowHeight="16725" xr2:uid="{00000000-000D-0000-FFFF-FFFF00000000}"/>
  </bookViews>
  <sheets>
    <sheet name="Форма 1" sheetId="1" r:id="rId1"/>
  </sheets>
  <externalReferences>
    <externalReference r:id="rId2"/>
    <externalReference r:id="rId3"/>
  </externalReferences>
  <definedNames>
    <definedName name="_xlnm.Print_Area" localSheetId="0">'Форма 1'!$A$1:$H$29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D9" i="1" l="1"/>
  <c r="H9" i="1"/>
  <c r="G9" i="1"/>
  <c r="E9" i="1"/>
  <c r="H8" i="1"/>
  <c r="G8" i="1"/>
  <c r="F8" i="1"/>
  <c r="E8" i="1"/>
  <c r="D8" i="1"/>
  <c r="H10" i="1"/>
  <c r="G10" i="1"/>
  <c r="F10" i="1"/>
  <c r="E10" i="1"/>
  <c r="D10" i="1" l="1"/>
  <c r="C24" i="1" l="1"/>
  <c r="E11" i="1" l="1"/>
  <c r="F11" i="1" l="1"/>
  <c r="D11" i="1" l="1"/>
  <c r="H11" i="1" l="1"/>
  <c r="G11" i="1"/>
</calcChain>
</file>

<file path=xl/sharedStrings.xml><?xml version="1.0" encoding="utf-8"?>
<sst xmlns="http://schemas.openxmlformats.org/spreadsheetml/2006/main" count="41" uniqueCount="30">
  <si>
    <t>Форма 1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</si>
  <si>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</si>
  <si>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</si>
  <si>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</si>
  <si>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</si>
  <si>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</si>
  <si>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</si>
  <si>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</si>
  <si>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</si>
  <si>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</si>
  <si>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</si>
  <si>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</si>
  <si>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</si>
  <si>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</si>
  <si>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</si>
  <si>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</si>
  <si>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</si>
  <si>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</si>
  <si>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</si>
  <si>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</si>
  <si>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</si>
  <si>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>Срок размещения: ежегодно, до 1 марта, за отчетный завершившийся календарный год</t>
  </si>
  <si>
    <t>Наименование сетевой организации (филиала сетевой организации)</t>
  </si>
  <si>
    <t>в том числе по уровням напряжения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</si>
  <si>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</si>
  <si>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</si>
  <si>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r>
      <t>Объем услуг по передаче электрической энергии, 
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</si>
  <si>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АО "Россети Янтарь"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</si>
  <si>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ценообразования. 
АО "Россети Янтарь" 
2025 год</t>
  </si>
  <si>
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ценообразования.
АО "Россети Янтарь" 
2025 год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</si>
</sst>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#\ ##0.000"/>
    <numFmt numFmtId="165" formatCode="0.000"/>
    <numFmt numFmtId="166" formatCode="0.000000"/>
    <numFmt numFmtId="186" formatCode="########\ ###\ ###\ ##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7" fillId="0" borderId="9" xfId="0" applyNumberFormat="1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horizontal="center" vertical="center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top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3" fillId="0" borderId="0" xfId="2" applyFont="1" applyAlignment="1"/>
    <xf numFmtId="0" fontId="11" fillId="0" borderId="0" xfId="2" applyFont="1"/>
    <xf numFmtId="0" fontId="3" fillId="0" borderId="0" xfId="2" applyFont="1" applyAlignment="1">
      <alignment wrapText="1"/>
    </xf>
    <xf numFmtId="0" fontId="3" fillId="0" borderId="0" xfId="0" applyFont="1" applyAlignment="1"/>
    <xf numFmtId="10" fontId="9" fillId="0" borderId="12" xfId="1" applyNumberFormat="1" applyFont="1" applyFill="1" applyBorder="1" applyAlignment="1" applyProtection="1">
      <alignment vertical="center" wrapText="1"/>
    </xf>
    <xf numFmtId="165" fontId="3" fillId="0" borderId="0" xfId="0" applyNumberFormat="1" applyFont="1"/>
    <xf numFmtId="164" fontId="9" fillId="0" borderId="12" xfId="0" applyNumberFormat="1" applyFont="1" applyFill="1" applyBorder="1" applyAlignment="1" applyProtection="1">
      <alignment vertical="center" wrapText="1"/>
      <protection locked="0"/>
    </xf>
    <xf numFmtId="166" fontId="3" fillId="0" borderId="0" xfId="0" applyNumberFormat="1" applyFont="1"/>
    <xf numFmtId="0" fontId="3" fillId="0" borderId="0" xfId="2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6" fontId="9" fillId="0" borderId="12" xfId="0" applyNumberFormat="1" applyFont="1" applyFill="1" applyBorder="1" applyAlignment="1" applyProtection="1">
      <alignment vertical="center" wrapText="1"/>
      <protection locked="0"/>
    </xf>
    <xf numFmtId="165" fontId="9" fillId="0" borderId="12" xfId="0" applyNumberFormat="1" applyFont="1" applyFill="1" applyBorder="1" applyAlignment="1" applyProtection="1">
      <alignment vertical="center" wrapText="1"/>
      <protection locked="0"/>
    </xf>
    <xf numFmtId="165" fontId="7" fillId="0" borderId="12" xfId="0" applyNumberFormat="1" applyFont="1" applyFill="1" applyBorder="1" applyAlignment="1" applyProtection="1">
      <alignment vertical="center" wrapText="1"/>
      <protection locked="0"/>
    </xf>
  </cellXfs>
  <cellStyles count="3">
    <cellStyle name="Обычный" xfId="0" builtinId="0"/>
    <cellStyle name="Обычный 2" xfId="2" xr:uid="{00000000-0005-0000-0000-00000100000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56;&#1059;&#1080;&#1059;&#1069;/&#1054;&#1041;&#1052;&#1080;&#1040;&#1055;/&#1047;&#1040;&#1050;&#1056;&#1067;&#1058;&#1040;&#1071;/Balans/&#1054;&#1090;&#1095;&#1077;&#1090;&#1099;%202025/&#1056;&#1072;&#1079;&#1074;&#1077;&#1088;&#1085;&#1091;&#1090;&#1099;&#1081;%20&#1073;&#1072;&#1083;&#1072;&#1085;&#1089;/14_&#1071;&#1085;&#1090;&#1072;&#1088;&#1100;&#1101;&#1085;&#1077;&#1088;&#1075;&#1086;_&#1056;&#1041;_20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56;&#1059;&#1080;&#1059;&#1069;/&#1059;&#1056;&#1059;&#1087;&#1055;&#1069;/&#1047;&#1040;&#1050;&#1056;&#1067;&#1058;&#1040;&#1071;/&#1048;&#1053;&#1060;&#1054;&#1056;&#1052;&#1040;&#1062;&#1048;&#1054;&#1053;&#1053;&#1040;&#1071;%20&#1041;&#1040;&#1047;&#1040;%202025%20&#1043;&#1054;&#1044;/&#1042;&#1067;&#1056;&#1059;&#1063;&#1050;&#1040;/&#1042;&#1099;&#1088;&#1091;&#1095;&#1082;&#1072;%20&#1087;&#1086;%20&#1075;&#1088;&#1091;&#1087;&#1087;&#1072;&#1084;%20&#1087;&#1086;&#1090;&#1088;&#1077;&#1073;&#1080;&#1090;&#1077;&#1083;&#1077;&#1081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Б"/>
      <sheetName val="коды"/>
    </sheetNames>
    <sheetDataSet>
      <sheetData sheetId="0">
        <row r="671">
          <cell r="DX671">
            <v>4802378.1789999995</v>
          </cell>
          <cell r="DY671">
            <v>4783851.9399999995</v>
          </cell>
          <cell r="EE671">
            <v>951.1699999999837</v>
          </cell>
          <cell r="EF671">
            <v>3262517.5138125005</v>
          </cell>
          <cell r="EG671">
            <v>1568393.7109999999</v>
          </cell>
        </row>
        <row r="673">
          <cell r="DY673">
            <v>1425686.699</v>
          </cell>
          <cell r="EF673">
            <v>1539181.6210000003</v>
          </cell>
          <cell r="EG673">
            <v>1419003.2239999997</v>
          </cell>
        </row>
        <row r="1183">
          <cell r="DY1183">
            <v>113220.70718749892</v>
          </cell>
          <cell r="EE1183">
            <v>951.1699999999837</v>
          </cell>
          <cell r="EF1183">
            <v>154944.27081250027</v>
          </cell>
          <cell r="EG1183">
            <v>149390.48700000043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ручка (баланс справк)"/>
      <sheetName val="выручка (бухгалт)"/>
      <sheetName val="выручка (ежемес коррект)"/>
      <sheetName val="Короткая справка"/>
      <sheetName val="с НДС"/>
      <sheetName val="ИТОГ"/>
      <sheetName val="средний тариф"/>
      <sheetName val="средний тариф для безуч. "/>
      <sheetName val="свод"/>
    </sheetNames>
    <sheetDataSet>
      <sheetData sheetId="0"/>
      <sheetData sheetId="1"/>
      <sheetData sheetId="2">
        <row r="30">
          <cell r="U30">
            <v>1602641695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FF00"/>
    <pageSetUpPr fitToPage="1"/>
  </sheetPr>
  <dimension ref="A1:I29"/>
  <sheetViews>
    <sheetView tabSelected="1" view="pageBreakPreview" zoomScale="90" zoomScaleNormal="90" zoomScaleSheetLayoutView="90" workbookViewId="0">
      <selection activeCell="J34" sqref="J34"/>
    </sheetView>
  </sheetViews>
  <sheetFormatPr defaultColWidth="9.140625" defaultRowHeight="16.5" x14ac:dyDescent="0.3"/>
  <cols>
    <col min="1" max="1" width="9.140625" style="2"/>
    <col min="2" max="2" width="60.28515625" style="2" customWidth="1"/>
    <col min="3" max="3" width="18.140625" style="2" customWidth="1"/>
    <col min="4" max="8" width="14.5703125" style="2" customWidth="1"/>
    <col min="9" max="16384" width="9.140625" style="2"/>
  </cols>
  <sheetData>
    <row r="1" spans="1:9" x14ac:dyDescent="0.3">
      <c r="A1" s="1" t="s">
        <v>0</v>
      </c>
      <c r="D1" s="3"/>
    </row>
    <row r="3" spans="1:9" ht="128.25" customHeight="1" x14ac:dyDescent="0.3">
      <c r="A3" s="32" t="s">
        <v>28</v>
      </c>
      <c r="B3" s="26"/>
      <c r="C3" s="26"/>
      <c r="D3" s="26"/>
      <c r="E3" s="26"/>
      <c r="F3" s="26"/>
      <c r="G3" s="26"/>
      <c r="H3" s="26"/>
    </row>
    <row r="5" spans="1:9" x14ac:dyDescent="0.3">
      <c r="A5" s="27" t="s">
        <v>1</v>
      </c>
      <c r="B5" s="33" t="s">
        <v>2</v>
      </c>
      <c r="C5" s="27" t="s">
        <v>3</v>
      </c>
      <c r="D5" s="33" t="s">
        <v>4</v>
      </c>
      <c r="E5" s="33"/>
      <c r="F5" s="33"/>
      <c r="G5" s="33"/>
      <c r="H5" s="36"/>
    </row>
    <row r="6" spans="1:9" x14ac:dyDescent="0.3">
      <c r="A6" s="28"/>
      <c r="B6" s="34"/>
      <c r="C6" s="28"/>
      <c r="D6" s="37" t="s">
        <v>5</v>
      </c>
      <c r="E6" s="39" t="s">
        <v>6</v>
      </c>
      <c r="F6" s="40"/>
      <c r="G6" s="40"/>
      <c r="H6" s="41"/>
    </row>
    <row r="7" spans="1:9" x14ac:dyDescent="0.3">
      <c r="A7" s="29"/>
      <c r="B7" s="35"/>
      <c r="C7" s="29"/>
      <c r="D7" s="38"/>
      <c r="E7" s="4" t="s">
        <v>7</v>
      </c>
      <c r="F7" s="5" t="s">
        <v>8</v>
      </c>
      <c r="G7" s="4" t="s">
        <v>9</v>
      </c>
      <c r="H7" s="6" t="s">
        <v>10</v>
      </c>
    </row>
    <row r="8" spans="1:9" x14ac:dyDescent="0.3">
      <c r="A8" s="7" t="s">
        <v>11</v>
      </c>
      <c r="B8" s="8" t="s">
        <v>12</v>
      </c>
      <c r="C8" s="9" t="s">
        <v>13</v>
      </c>
      <c r="D8" s="13">
        <f>[1]РБ!$DX$671/1000</f>
        <v>4802.3781789999994</v>
      </c>
      <c r="E8" s="23">
        <f>[1]РБ!$DY$671/1000</f>
        <v>4783.8519399999996</v>
      </c>
      <c r="F8" s="23">
        <f>[1]РБ!$EE$671/1000</f>
        <v>0.95116999999998375</v>
      </c>
      <c r="G8" s="23">
        <f>[1]РБ!$EF$671/1000</f>
        <v>3262.5175138125005</v>
      </c>
      <c r="H8" s="23">
        <f>[1]РБ!$EG$671/1000</f>
        <v>1568.3937109999999</v>
      </c>
      <c r="I8" s="22"/>
    </row>
    <row r="9" spans="1:9" x14ac:dyDescent="0.3">
      <c r="A9" s="10" t="s">
        <v>14</v>
      </c>
      <c r="B9" s="11" t="s">
        <v>15</v>
      </c>
      <c r="C9" s="12" t="s">
        <v>13</v>
      </c>
      <c r="D9" s="43">
        <f>E9+G9+H9+F9</f>
        <v>4383.8715439999996</v>
      </c>
      <c r="E9" s="42">
        <f>[1]РБ!$DY$673/1000</f>
        <v>1425.6866990000001</v>
      </c>
      <c r="F9" s="42">
        <v>0</v>
      </c>
      <c r="G9" s="42">
        <f>[1]РБ!$EF$673/1000</f>
        <v>1539.1816210000002</v>
      </c>
      <c r="H9" s="42">
        <f>[1]РБ!$EG$673/1000</f>
        <v>1419.0032239999996</v>
      </c>
    </row>
    <row r="10" spans="1:9" x14ac:dyDescent="0.3">
      <c r="A10" s="10" t="s">
        <v>16</v>
      </c>
      <c r="B10" s="11" t="s">
        <v>17</v>
      </c>
      <c r="C10" s="12" t="s">
        <v>13</v>
      </c>
      <c r="D10" s="44">
        <f>SUM(E10:H10)</f>
        <v>418.50663499999962</v>
      </c>
      <c r="E10" s="23">
        <f>[1]РБ!$DY$1183/1000</f>
        <v>113.22070718749892</v>
      </c>
      <c r="F10" s="23">
        <f>[1]РБ!$EE$1183/1000</f>
        <v>0.95116999999998375</v>
      </c>
      <c r="G10" s="23">
        <f>[1]РБ!$EF$1183/1000</f>
        <v>154.94427081250026</v>
      </c>
      <c r="H10" s="23">
        <f>[1]РБ!$EG$1183/1000</f>
        <v>149.39048700000043</v>
      </c>
    </row>
    <row r="11" spans="1:9" ht="31.5" x14ac:dyDescent="0.3">
      <c r="A11" s="10" t="s">
        <v>18</v>
      </c>
      <c r="B11" s="11" t="s">
        <v>19</v>
      </c>
      <c r="C11" s="12" t="s">
        <v>20</v>
      </c>
      <c r="D11" s="21">
        <f>D10/D8</f>
        <v>8.7145705606871918E-2</v>
      </c>
      <c r="E11" s="21">
        <f>E10/E8</f>
        <v>2.3667268261546349E-2</v>
      </c>
      <c r="F11" s="21">
        <f>F10/F8</f>
        <v>1</v>
      </c>
      <c r="G11" s="21">
        <f t="shared" ref="G11:H11" si="0">G10/G8</f>
        <v>4.7492241852040228E-2</v>
      </c>
      <c r="H11" s="21">
        <f t="shared" si="0"/>
        <v>9.5250628686052191E-2</v>
      </c>
    </row>
    <row r="13" spans="1:9" hidden="1" x14ac:dyDescent="0.3">
      <c r="A13" s="14" t="s">
        <v>21</v>
      </c>
    </row>
    <row r="14" spans="1:9" x14ac:dyDescent="0.3">
      <c r="F14" s="24"/>
    </row>
    <row r="15" spans="1:9" x14ac:dyDescent="0.3">
      <c r="D15" s="24"/>
    </row>
    <row r="16" spans="1:9" x14ac:dyDescent="0.3">
      <c r="D16" s="3"/>
    </row>
    <row r="18" spans="1:9" ht="71.25" customHeight="1" x14ac:dyDescent="0.3">
      <c r="A18" s="26" t="s">
        <v>29</v>
      </c>
      <c r="B18" s="26"/>
      <c r="C18" s="26"/>
      <c r="D18" s="26"/>
      <c r="E18" s="26"/>
      <c r="F18" s="26"/>
      <c r="G18" s="26"/>
      <c r="H18" s="26"/>
    </row>
    <row r="20" spans="1:9" ht="31.5" customHeight="1" x14ac:dyDescent="0.3">
      <c r="A20" s="27" t="s">
        <v>1</v>
      </c>
      <c r="B20" s="30" t="s">
        <v>22</v>
      </c>
      <c r="C20" s="30" t="s">
        <v>26</v>
      </c>
      <c r="D20" s="30"/>
      <c r="E20" s="30"/>
      <c r="F20" s="30"/>
      <c r="G20" s="30"/>
    </row>
    <row r="21" spans="1:9" x14ac:dyDescent="0.3">
      <c r="A21" s="28"/>
      <c r="B21" s="30"/>
      <c r="C21" s="31" t="s">
        <v>5</v>
      </c>
      <c r="D21" s="31" t="s">
        <v>23</v>
      </c>
      <c r="E21" s="31"/>
      <c r="F21" s="31"/>
      <c r="G21" s="31"/>
    </row>
    <row r="22" spans="1:9" x14ac:dyDescent="0.3">
      <c r="A22" s="29"/>
      <c r="B22" s="30"/>
      <c r="C22" s="31"/>
      <c r="D22" s="4" t="s">
        <v>7</v>
      </c>
      <c r="E22" s="4" t="s">
        <v>8</v>
      </c>
      <c r="F22" s="4" t="s">
        <v>9</v>
      </c>
      <c r="G22" s="4" t="s">
        <v>10</v>
      </c>
    </row>
    <row r="23" spans="1:9" x14ac:dyDescent="0.3">
      <c r="A23" s="7" t="s">
        <v>11</v>
      </c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</row>
    <row r="24" spans="1:9" x14ac:dyDescent="0.3">
      <c r="A24" s="10" t="s">
        <v>14</v>
      </c>
      <c r="B24" s="16" t="s">
        <v>27</v>
      </c>
      <c r="C24" s="44">
        <f>D24+F24+G24</f>
        <v>4311.2006350000001</v>
      </c>
      <c r="D24" s="13">
        <v>900.06716700000004</v>
      </c>
      <c r="E24" s="13">
        <v>0</v>
      </c>
      <c r="F24" s="13">
        <f>'[2]выручка (ежемес коррект)'!$U$30/1000000</f>
        <v>1602.641695</v>
      </c>
      <c r="G24" s="13">
        <v>1808.491773</v>
      </c>
    </row>
    <row r="26" spans="1:9" x14ac:dyDescent="0.3">
      <c r="A26" s="17" t="s">
        <v>24</v>
      </c>
      <c r="C26" s="18"/>
      <c r="D26" s="18"/>
      <c r="E26" s="18"/>
      <c r="F26" s="18"/>
    </row>
    <row r="27" spans="1:9" ht="33" customHeight="1" x14ac:dyDescent="0.3">
      <c r="A27" s="25" t="s">
        <v>25</v>
      </c>
      <c r="B27" s="25"/>
      <c r="C27" s="25"/>
      <c r="D27" s="25"/>
      <c r="E27" s="25"/>
      <c r="F27" s="25"/>
      <c r="G27" s="25"/>
      <c r="H27" s="25"/>
      <c r="I27" s="19"/>
    </row>
    <row r="28" spans="1:9" ht="10.5" customHeight="1" x14ac:dyDescent="0.3">
      <c r="A28" s="20"/>
    </row>
    <row r="29" spans="1:9" hidden="1" x14ac:dyDescent="0.3">
      <c r="A29" s="14" t="s">
        <v>21</v>
      </c>
    </row>
  </sheetData>
  <mergeCells count="14">
    <mergeCell ref="A3:H3"/>
    <mergeCell ref="A5:A7"/>
    <mergeCell ref="B5:B7"/>
    <mergeCell ref="C5:C7"/>
    <mergeCell ref="D5:H5"/>
    <mergeCell ref="D6:D7"/>
    <mergeCell ref="E6:H6"/>
    <mergeCell ref="A27:H27"/>
    <mergeCell ref="A18:H18"/>
    <mergeCell ref="A20:A22"/>
    <mergeCell ref="B20:B22"/>
    <mergeCell ref="C20:G20"/>
    <mergeCell ref="C21:C22"/>
    <mergeCell ref="D21:G21"/>
  </mergeCells>
  <dataValidations count="2">
    <dataValidation allowBlank="1" sqref="A8:C11 A23:A24" xr:uid="{00000000-0002-0000-0000-000000000000}"/>
    <dataValidation type="decimal" allowBlank="1" showInputMessage="1" showErrorMessage="1" errorTitle="Ошибка ввода." error="В ячейку можно записать только ЧИСЛО!" prompt="Введите число" sqref="D8" xr:uid="{00000000-0002-0000-0000-000001000000}">
      <formula1>-7.92281625142643E+28</formula1>
      <formula2>7.92281625142643E+28</formula2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1</vt:lpstr>
      <vt:lpstr>'Форма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Ломакина Татьяна Владимировна</dc:creator>
  <cp:lastModifiedBy>Белоногова Ксения Вадимовна</cp:lastModifiedBy>
  <dcterms:created xsi:type="dcterms:W3CDTF">2016-02-29T07:16:38Z</dcterms:created>
  <dcterms:modified xsi:type="dcterms:W3CDTF">2026-01-26T09:01:29Z</dcterms:modified>
</cp:coreProperties>
</file>