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435" firstSheet="1" activeTab="1"/>
  </bookViews>
  <sheets>
    <sheet name="Справочник Вид продукции" sheetId="5" state="hidden" r:id="rId1"/>
    <sheet name="Приложение №2 План закупки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'Приложение №2 План закупки'!$A$9:$FU$29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1">'Приложение №2 План закупки'!$A$3:$BD$38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25725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U36" i="10"/>
  <c r="T36"/>
  <c r="Q36"/>
  <c r="P36"/>
  <c r="U20"/>
  <c r="Q20"/>
  <c r="U23"/>
  <c r="Q23"/>
  <c r="U16"/>
  <c r="Q16"/>
  <c r="U14"/>
  <c r="Q14"/>
  <c r="U11"/>
  <c r="U10"/>
  <c r="Q11"/>
  <c r="Q10"/>
  <c r="Q32" l="1"/>
  <c r="U32"/>
  <c r="U31"/>
  <c r="Q31"/>
  <c r="R36" l="1"/>
  <c r="S36"/>
  <c r="U27" l="1"/>
  <c r="Q27"/>
  <c r="Q19"/>
  <c r="U19"/>
  <c r="U18"/>
  <c r="Q18"/>
  <c r="U22"/>
  <c r="Q22"/>
  <c r="U26"/>
  <c r="Q26"/>
  <c r="U25"/>
  <c r="Q25"/>
  <c r="Q15"/>
  <c r="T30" l="1"/>
  <c r="Q30"/>
  <c r="U30" l="1"/>
  <c r="U13"/>
  <c r="Q13"/>
  <c r="U17"/>
  <c r="Q17"/>
  <c r="U24"/>
  <c r="Q24"/>
  <c r="U12"/>
  <c r="Q12"/>
  <c r="U15"/>
</calcChain>
</file>

<file path=xl/sharedStrings.xml><?xml version="1.0" encoding="utf-8"?>
<sst xmlns="http://schemas.openxmlformats.org/spreadsheetml/2006/main" count="613" uniqueCount="172">
  <si>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</si>
  <si>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</si>
  <si>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</si>
  <si>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</si>
  <si>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</si>
  <si>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</si>
  <si>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</si>
  <si>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</si>
  <si>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</si>
  <si>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</si>
  <si>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</si>
  <si>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</si>
  <si>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</si>
  <si>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</si>
  <si>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</si>
  <si>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</si>
  <si>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</si>
  <si>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</si>
  <si>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</si>
  <si>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</si>
  <si>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</si>
  <si>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</si>
  <si>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</si>
  <si>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</si>
  <si>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Плановая дата начала поставки товаров, выполнения работ, услуг (дд.мм.гггг)</t>
  </si>
  <si>
    <t>Плановая дата окончания поставки товаров, выполнения работ, услуг (дд.мм.гггг)</t>
  </si>
  <si>
    <t>Плановая дата подведения итогов по закупочной процедуре (дд.мм.гггг)</t>
  </si>
  <si>
    <t>Плановая дата заключения договора (дд.мм.гггг)</t>
  </si>
  <si>
    <t>Основание для проведения закупки у ЕИ (Положение, дата утверждения (дд.мм.гггг), пункт положения)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</si>
  <si>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</si>
  <si>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</si>
  <si>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</si>
  <si>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</si>
  <si>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</si>
  <si>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</si>
  <si>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</si>
  <si>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</si>
  <si>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</si>
  <si>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</si>
  <si>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</si>
  <si>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Группа продукции (Код классификатора)</t>
  </si>
  <si>
    <t>Вид закупаемой продукции</t>
  </si>
  <si>
    <t>Планируемый способ закупки</t>
  </si>
  <si>
    <t>Наименование контрагента</t>
  </si>
  <si>
    <t>Сведения о закупке у ЕИ</t>
  </si>
  <si>
    <t>без НДС</t>
  </si>
  <si>
    <t>с НДС</t>
  </si>
  <si>
    <t>Планируемая (предельная) цена закупки, тыс. руб.</t>
  </si>
  <si>
    <t>Примечание</t>
  </si>
  <si>
    <t>Вид закупки (электронная/неэлектронная)</t>
  </si>
  <si>
    <t>Плановая дата официального объявления о начале процедур (дд.мм.гггг)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</si>
  <si>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</si>
  <si>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</si>
  <si>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</t>
  </si>
  <si>
    <t>Дополнительная информация по закупке</t>
  </si>
  <si>
    <t>Признак условно-постоянных закупок (Да/Нет)</t>
  </si>
  <si>
    <t>Документ по условно-постоянной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</si>
  <si>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</si>
  <si>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</si>
  <si>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</si>
  <si>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Функциональный блок</t>
  </si>
  <si>
    <t>Организатор закупки</t>
  </si>
  <si>
    <t>Уровень закупочной комиссии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</si>
  <si>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</si>
  <si>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</si>
  <si>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</si>
  <si>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</si>
  <si>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</si>
  <si>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</si>
  <si>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</si>
  <si>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(Да/Нет)***</t>
  </si>
  <si>
    <t>МВт</t>
  </si>
  <si>
    <t>МВА</t>
  </si>
  <si>
    <t>км</t>
  </si>
  <si>
    <t>Код статьи БДР ИА/бизнес-плана (филиала)</t>
  </si>
  <si>
    <t>Наименование статьи БДР ИА/бизнес-плана (филиала)/
ИПР год</t>
  </si>
  <si>
    <t>Планируемая (предельная) цена закупки с учетом снижения инвестиционных затрат на 30 % относительно уровня 2012 года.</t>
  </si>
  <si>
    <t>План закупок ОАО "Янтарьэнерго" на 2015 год.</t>
  </si>
  <si>
    <t>Приложение №2 к типовому Положению о закупке товаров, работ, услуг для нужд ОАО "Янтарьэнерго"</t>
  </si>
  <si>
    <t>ОАО "Янтарьэнерго"</t>
  </si>
  <si>
    <t>нет</t>
  </si>
  <si>
    <t>Электронная/B2B-MRSK</t>
  </si>
  <si>
    <t xml:space="preserve">УКП ОАО "Янтарьэнерго" </t>
  </si>
  <si>
    <t>УКП ОАО "Янтарьэнерго"</t>
  </si>
  <si>
    <t>Себестоимость (без амортизации)</t>
  </si>
  <si>
    <t>Соответствие ТЗ</t>
  </si>
  <si>
    <t>Не требуется</t>
  </si>
  <si>
    <t>поставка</t>
  </si>
  <si>
    <t>Шт.</t>
  </si>
  <si>
    <t>Сырье и материалы</t>
  </si>
  <si>
    <t>Услуга</t>
  </si>
  <si>
    <t>40.13.3</t>
  </si>
  <si>
    <t>Приобретение канцелярских товаров</t>
  </si>
  <si>
    <t>мониторинг цен</t>
  </si>
  <si>
    <t>Поставка канцелярских товаров</t>
  </si>
  <si>
    <t>договор</t>
  </si>
  <si>
    <t>сертификация продукции</t>
  </si>
  <si>
    <t>Калининград (город)</t>
  </si>
  <si>
    <t>Тонна</t>
  </si>
  <si>
    <t>Поставка арматуры к самонесущему изолированному проводу (СИП) на напряжение до 1000 В</t>
  </si>
  <si>
    <t xml:space="preserve">34 4991 0 </t>
  </si>
  <si>
    <t>Арматура для воздушных линий электропередачи,
кроме арматуры контактной сети</t>
  </si>
  <si>
    <t>Комплект</t>
  </si>
  <si>
    <t xml:space="preserve">58 6300 7 </t>
  </si>
  <si>
    <t>Опоры ЛЭП, связи и элементы контактной сети
электрофицированных дорог осветительной сети</t>
  </si>
  <si>
    <t>Поставка гофротруб для прокладки кабеля</t>
  </si>
  <si>
    <t xml:space="preserve">34 4965 9 </t>
  </si>
  <si>
    <t>Изделия для прокладки кабелей и проводов в
трубах</t>
  </si>
  <si>
    <t>Поставка плит ПЗК</t>
  </si>
  <si>
    <t>Поставка кабельных муфт на напряжение до 35 кВ</t>
  </si>
  <si>
    <t xml:space="preserve">35 9900 7 </t>
  </si>
  <si>
    <t>Арматура кабельная</t>
  </si>
  <si>
    <t>Поставка металлопроката</t>
  </si>
  <si>
    <t xml:space="preserve">09 0000 7 </t>
  </si>
  <si>
    <t>Поставка неизолированного провода</t>
  </si>
  <si>
    <t xml:space="preserve">35 0000 2 </t>
  </si>
  <si>
    <t>Продукция кабельная</t>
  </si>
  <si>
    <t>Поставка ОПН-0,4 кВ, ОПН-6 кВ, ОПН-10 кВ, ОПН-20 кВ</t>
  </si>
  <si>
    <t xml:space="preserve">34 1430 1 </t>
  </si>
  <si>
    <t>Разрядники высоковольтные</t>
  </si>
  <si>
    <t>Поставка подвесных стеклянных изоляторов на напряжение от 10 кВ до 500 кВ</t>
  </si>
  <si>
    <t xml:space="preserve">34 9300 6 </t>
  </si>
  <si>
    <t>Поставка предохранителей и патронов</t>
  </si>
  <si>
    <t xml:space="preserve">34 2420 7 </t>
  </si>
  <si>
    <t>Предохранители плавкие с наполнителем, обычного
быстродействия на номинальные токи до 1000 А
общего назначения</t>
  </si>
  <si>
    <t>Поставка разъединителей на напряжение 6-110 кВ</t>
  </si>
  <si>
    <t xml:space="preserve">34 1420 7 </t>
  </si>
  <si>
    <t>Поставка самонесущего изолированного провода (СИП) на напряжение до 35 кВ</t>
  </si>
  <si>
    <t>Поставка силового кабеля на напряжение 6-10 (20) кВ</t>
  </si>
  <si>
    <t>КВАРТАЛ</t>
  </si>
  <si>
    <t>ОАО "Янтарьэнергосервис"</t>
  </si>
  <si>
    <t>отдел снабжения</t>
  </si>
  <si>
    <t>Поставка железобетонных изделий</t>
  </si>
  <si>
    <t>Поставка ж/б изделий</t>
  </si>
  <si>
    <t>Поставка питьевой воды</t>
  </si>
  <si>
    <t>шт.</t>
  </si>
  <si>
    <t>Отдел конкурсных процедур</t>
  </si>
  <si>
    <t>Зам генерального директора по общим вопросам</t>
  </si>
  <si>
    <t>услуга</t>
  </si>
  <si>
    <t>Затраты на прочие виды страхования</t>
  </si>
  <si>
    <t>Положение об обеспечении страховой защиты ОАО "Янтарьэнергосервис" на 2013-2015 гг (Утв. СД ОАО "Янтарьэнергосервис"  Протокол №7 от 31.12.2013 г.)</t>
  </si>
  <si>
    <t xml:space="preserve">ОАО "Янтарьэнерго" </t>
  </si>
  <si>
    <t>В соответствии с утвержденным Положением об обеспечении страховой защиты Общества</t>
  </si>
  <si>
    <t>Калининградская область</t>
  </si>
  <si>
    <t>не требуется</t>
  </si>
  <si>
    <t xml:space="preserve">66.03.1 </t>
  </si>
  <si>
    <t>Добровольное медицинское страхование</t>
  </si>
  <si>
    <t>чел</t>
  </si>
  <si>
    <t>Поставка подвесных стеклянных , фарфоровых изоляторов  на напряжение от 10 кВ до 500 кВ</t>
  </si>
  <si>
    <t>Поставка линейной арматуры для ВЛ 110</t>
  </si>
  <si>
    <t>Поставка линейной арматуры</t>
  </si>
  <si>
    <t>Изоляторы электрокерамические, стеклянные, фарфоровые</t>
  </si>
  <si>
    <t>ОК</t>
  </si>
  <si>
    <t>006</t>
  </si>
  <si>
    <t>м</t>
  </si>
  <si>
    <t>поставка черных металлов, в том числе и готовых изделий</t>
  </si>
  <si>
    <t>1.2.2</t>
  </si>
  <si>
    <t>1.2.2.</t>
  </si>
  <si>
    <t>1.2.6</t>
  </si>
  <si>
    <t>прочие материальные расходы</t>
  </si>
  <si>
    <t>ОЗП</t>
  </si>
  <si>
    <t>ОЗЦ</t>
  </si>
  <si>
    <t>71.1</t>
  </si>
  <si>
    <t xml:space="preserve">Затраты на прочие </t>
  </si>
  <si>
    <t>оказание услуг по аренде автотранспортных средств без экипажа</t>
  </si>
  <si>
    <t>Зам генерального директора (главный инженер)</t>
  </si>
  <si>
    <t>выполнение проколов методом горизонтально-направленного бурения</t>
  </si>
  <si>
    <t>Работа под ключ</t>
  </si>
  <si>
    <t>Затраты на прочие</t>
  </si>
  <si>
    <t>31.11.2015</t>
  </si>
  <si>
    <t>поставка топлива</t>
  </si>
  <si>
    <t>43.13</t>
  </si>
</sst>
</file>

<file path=xl/styles.xml><?xml version="1.0" encoding="utf-8"?>
<styleSheet xmlns="http://schemas.openxmlformats.org/spreadsheetml/2006/main">
  <numFmts count="2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  <numFmt numFmtId="185" formatCode="dd/mm/yy;@"/>
  </numFmts>
  <fonts count="9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Arial"/>
      <family val="2"/>
      <charset val="204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83" fillId="0" borderId="0" xfId="0" applyFont="1" applyAlignment="1">
      <alignment horizontal="justify" vertical="center"/>
    </xf>
    <xf numFmtId="2" fontId="85" fillId="0" borderId="0" xfId="29106" applyNumberFormat="1" applyFont="1" applyFill="1" applyBorder="1" applyAlignment="1" applyProtection="1">
      <alignment horizontal="center" vertical="center" wrapText="1"/>
      <protection locked="0"/>
    </xf>
    <xf numFmtId="0" fontId="85" fillId="0" borderId="0" xfId="29106" applyFont="1" applyFill="1" applyBorder="1" applyAlignment="1" applyProtection="1">
      <alignment horizontal="center" vertical="center" wrapText="1"/>
      <protection locked="0"/>
    </xf>
    <xf numFmtId="1" fontId="85" fillId="0" borderId="0" xfId="59049" applyNumberFormat="1" applyFont="1" applyFill="1" applyBorder="1" applyAlignment="1" applyProtection="1">
      <alignment horizontal="center" vertical="center" wrapText="1"/>
      <protection locked="0"/>
    </xf>
    <xf numFmtId="0" fontId="90" fillId="75" borderId="31" xfId="0" applyNumberFormat="1" applyFont="1" applyFill="1" applyBorder="1" applyAlignment="1">
      <alignment horizontal="center" vertical="center" wrapText="1"/>
    </xf>
    <xf numFmtId="0" fontId="90" fillId="75" borderId="31" xfId="59049" applyNumberFormat="1" applyFont="1" applyFill="1" applyBorder="1" applyAlignment="1">
      <alignment horizontal="center" vertical="center" wrapText="1"/>
    </xf>
    <xf numFmtId="49" fontId="85" fillId="0" borderId="0" xfId="59049" applyNumberFormat="1" applyFont="1" applyFill="1" applyBorder="1" applyAlignment="1" applyProtection="1">
      <alignment horizontal="center" vertical="center" wrapText="1"/>
      <protection locked="0"/>
    </xf>
    <xf numFmtId="4" fontId="90" fillId="75" borderId="31" xfId="0" applyNumberFormat="1" applyFont="1" applyFill="1" applyBorder="1" applyAlignment="1">
      <alignment horizontal="center" vertical="center" wrapText="1"/>
    </xf>
    <xf numFmtId="185" fontId="90" fillId="75" borderId="31" xfId="0" applyNumberFormat="1" applyFont="1" applyFill="1" applyBorder="1" applyAlignment="1">
      <alignment horizontal="center" vertical="center" wrapText="1"/>
    </xf>
    <xf numFmtId="0" fontId="90" fillId="76" borderId="3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86" fillId="0" borderId="0" xfId="0" applyFont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89" fillId="75" borderId="0" xfId="0" applyFont="1" applyFill="1" applyBorder="1" applyAlignment="1">
      <alignment horizontal="center" vertical="center" wrapText="1"/>
    </xf>
    <xf numFmtId="0" fontId="0" fillId="75" borderId="0" xfId="0" applyFill="1" applyBorder="1"/>
    <xf numFmtId="2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0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0" fontId="85" fillId="76" borderId="31" xfId="59049" applyNumberFormat="1" applyFont="1" applyFill="1" applyBorder="1" applyAlignment="1" applyProtection="1">
      <alignment horizontal="center" vertical="center" wrapText="1"/>
      <protection locked="0"/>
    </xf>
    <xf numFmtId="0" fontId="87" fillId="75" borderId="0" xfId="0" applyFont="1" applyFill="1" applyBorder="1"/>
    <xf numFmtId="0" fontId="88" fillId="75" borderId="0" xfId="0" applyFont="1" applyFill="1" applyBorder="1" applyAlignment="1"/>
    <xf numFmtId="0" fontId="87" fillId="75" borderId="0" xfId="0" applyFont="1" applyFill="1" applyBorder="1" applyAlignment="1">
      <alignment horizontal="center" vertical="center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91" fillId="75" borderId="0" xfId="59049" applyNumberFormat="1" applyFont="1" applyFill="1" applyBorder="1" applyAlignment="1">
      <alignment vertical="center" wrapText="1"/>
    </xf>
    <xf numFmtId="49" fontId="91" fillId="75" borderId="0" xfId="59049" applyNumberFormat="1" applyFont="1" applyFill="1" applyBorder="1" applyAlignment="1">
      <alignment horizontal="center" vertical="center" wrapText="1"/>
    </xf>
    <xf numFmtId="2" fontId="87" fillId="75" borderId="0" xfId="0" applyNumberFormat="1" applyFont="1" applyFill="1" applyBorder="1"/>
    <xf numFmtId="2" fontId="88" fillId="75" borderId="0" xfId="0" applyNumberFormat="1" applyFont="1" applyFill="1" applyBorder="1" applyAlignment="1"/>
    <xf numFmtId="2" fontId="87" fillId="75" borderId="0" xfId="0" applyNumberFormat="1" applyFont="1" applyFill="1" applyBorder="1" applyAlignment="1">
      <alignment horizontal="center" vertical="center"/>
    </xf>
    <xf numFmtId="185" fontId="87" fillId="75" borderId="0" xfId="0" applyNumberFormat="1" applyFont="1" applyFill="1" applyBorder="1"/>
    <xf numFmtId="1" fontId="87" fillId="75" borderId="0" xfId="0" applyNumberFormat="1" applyFont="1" applyFill="1" applyBorder="1"/>
    <xf numFmtId="185" fontId="88" fillId="75" borderId="0" xfId="0" applyNumberFormat="1" applyFont="1" applyFill="1" applyBorder="1" applyAlignment="1"/>
    <xf numFmtId="1" fontId="88" fillId="75" borderId="0" xfId="0" applyNumberFormat="1" applyFont="1" applyFill="1" applyBorder="1" applyAlignment="1"/>
    <xf numFmtId="185" fontId="87" fillId="75" borderId="0" xfId="0" applyNumberFormat="1" applyFont="1" applyFill="1" applyBorder="1" applyAlignment="1">
      <alignment horizontal="center" vertical="center"/>
    </xf>
    <xf numFmtId="1" fontId="87" fillId="75" borderId="0" xfId="0" applyNumberFormat="1" applyFont="1" applyFill="1" applyBorder="1" applyAlignment="1">
      <alignment horizontal="center" vertical="center"/>
    </xf>
    <xf numFmtId="2" fontId="85" fillId="75" borderId="31" xfId="29106" applyNumberFormat="1" applyFont="1" applyFill="1" applyBorder="1" applyAlignment="1" applyProtection="1">
      <alignment horizontal="center" vertical="center" wrapText="1"/>
      <protection locked="0"/>
    </xf>
    <xf numFmtId="0" fontId="85" fillId="75" borderId="31" xfId="29106" applyFont="1" applyFill="1" applyBorder="1" applyAlignment="1" applyProtection="1">
      <alignment horizontal="center" vertical="center" wrapText="1"/>
      <protection locked="0"/>
    </xf>
    <xf numFmtId="14" fontId="92" fillId="75" borderId="31" xfId="0" applyNumberFormat="1" applyFont="1" applyFill="1" applyBorder="1" applyAlignment="1">
      <alignment horizontal="center" vertical="center"/>
    </xf>
    <xf numFmtId="0" fontId="90" fillId="0" borderId="31" xfId="0" applyNumberFormat="1" applyFont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4" fontId="90" fillId="0" borderId="31" xfId="0" applyNumberFormat="1" applyFont="1" applyFill="1" applyBorder="1" applyAlignment="1">
      <alignment horizontal="center" vertical="center" wrapText="1"/>
    </xf>
    <xf numFmtId="4" fontId="90" fillId="0" borderId="31" xfId="0" applyNumberFormat="1" applyFont="1" applyBorder="1" applyAlignment="1">
      <alignment horizontal="center" vertical="center" wrapText="1"/>
    </xf>
    <xf numFmtId="0" fontId="90" fillId="77" borderId="31" xfId="59049" applyNumberFormat="1" applyFont="1" applyFill="1" applyBorder="1" applyAlignment="1">
      <alignment horizontal="center" vertical="center" wrapText="1"/>
    </xf>
    <xf numFmtId="43" fontId="87" fillId="75" borderId="0" xfId="0" applyNumberFormat="1" applyFont="1" applyFill="1" applyBorder="1"/>
    <xf numFmtId="4" fontId="92" fillId="75" borderId="31" xfId="0" applyNumberFormat="1" applyFont="1" applyFill="1" applyBorder="1" applyAlignment="1" applyProtection="1">
      <alignment horizontal="center" vertical="center"/>
      <protection locked="0"/>
    </xf>
    <xf numFmtId="2" fontId="92" fillId="75" borderId="31" xfId="0" applyNumberFormat="1" applyFont="1" applyFill="1" applyBorder="1" applyAlignment="1">
      <alignment horizontal="center" vertical="center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1" fontId="87" fillId="75" borderId="0" xfId="0" applyNumberFormat="1" applyFont="1" applyFill="1" applyBorder="1" applyAlignment="1">
      <alignment vertical="center"/>
    </xf>
    <xf numFmtId="41" fontId="88" fillId="75" borderId="0" xfId="0" applyNumberFormat="1" applyFont="1" applyFill="1" applyBorder="1" applyAlignment="1">
      <alignment vertical="center"/>
    </xf>
    <xf numFmtId="41" fontId="85" fillId="75" borderId="31" xfId="59049" applyNumberFormat="1" applyFont="1" applyFill="1" applyBorder="1" applyAlignment="1" applyProtection="1">
      <alignment vertical="center" wrapText="1"/>
      <protection locked="0"/>
    </xf>
    <xf numFmtId="41" fontId="90" fillId="75" borderId="31" xfId="0" applyNumberFormat="1" applyFont="1" applyFill="1" applyBorder="1" applyAlignment="1">
      <alignment vertical="center" wrapText="1"/>
    </xf>
    <xf numFmtId="41" fontId="90" fillId="0" borderId="31" xfId="0" applyNumberFormat="1" applyFont="1" applyBorder="1" applyAlignment="1">
      <alignment vertical="center" wrapText="1"/>
    </xf>
    <xf numFmtId="41" fontId="0" fillId="75" borderId="0" xfId="0" applyNumberFormat="1" applyFill="1" applyBorder="1" applyAlignment="1"/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90" fillId="75" borderId="31" xfId="0" applyNumberFormat="1" applyFont="1" applyFill="1" applyBorder="1" applyAlignment="1">
      <alignment horizontal="center" vertical="center" wrapText="1"/>
    </xf>
    <xf numFmtId="0" fontId="87" fillId="75" borderId="0" xfId="0" applyFont="1" applyFill="1" applyBorder="1" applyAlignment="1">
      <alignment wrapText="1"/>
    </xf>
    <xf numFmtId="0" fontId="88" fillId="75" borderId="0" xfId="0" applyFont="1" applyFill="1" applyBorder="1" applyAlignment="1">
      <alignment wrapText="1"/>
    </xf>
    <xf numFmtId="0" fontId="87" fillId="75" borderId="0" xfId="0" applyFont="1" applyFill="1" applyBorder="1" applyAlignment="1">
      <alignment horizontal="center" vertical="center" wrapText="1"/>
    </xf>
    <xf numFmtId="44" fontId="87" fillId="75" borderId="0" xfId="0" applyNumberFormat="1" applyFont="1" applyFill="1" applyBorder="1"/>
    <xf numFmtId="14" fontId="90" fillId="75" borderId="31" xfId="0" applyNumberFormat="1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49" fontId="85" fillId="0" borderId="0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2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185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3" fontId="85" fillId="75" borderId="31" xfId="0" applyNumberFormat="1" applyFont="1" applyFill="1" applyBorder="1" applyAlignment="1" applyProtection="1">
      <alignment horizontal="center" vertical="center" wrapText="1"/>
      <protection locked="0"/>
    </xf>
    <xf numFmtId="49" fontId="85" fillId="75" borderId="31" xfId="0" applyNumberFormat="1" applyFont="1" applyFill="1" applyBorder="1" applyAlignment="1" applyProtection="1">
      <alignment horizontal="center" vertical="center" wrapText="1"/>
      <protection locked="0"/>
    </xf>
    <xf numFmtId="0" fontId="88" fillId="75" borderId="0" xfId="0" applyFont="1" applyFill="1" applyBorder="1" applyAlignment="1">
      <alignment horizontal="left" wrapText="1"/>
    </xf>
    <xf numFmtId="0" fontId="87" fillId="75" borderId="0" xfId="0" applyFont="1" applyFill="1" applyBorder="1" applyAlignment="1">
      <alignment horizontal="left"/>
    </xf>
    <xf numFmtId="182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184" fontId="85" fillId="75" borderId="31" xfId="0" applyNumberFormat="1" applyFont="1" applyFill="1" applyBorder="1" applyAlignment="1" applyProtection="1">
      <alignment horizontal="center" vertical="center" wrapText="1"/>
      <protection locked="0"/>
    </xf>
    <xf numFmtId="4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0" xfId="0" applyNumberFormat="1" applyFont="1" applyFill="1" applyBorder="1" applyAlignment="1" applyProtection="1">
      <alignment horizontal="center" vertical="center" wrapText="1"/>
      <protection locked="0"/>
    </xf>
    <xf numFmtId="184" fontId="8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85" fillId="0" borderId="0" xfId="0" applyNumberFormat="1" applyFont="1" applyFill="1" applyBorder="1" applyAlignment="1" applyProtection="1">
      <alignment horizontal="center" vertical="center" wrapText="1"/>
      <protection locked="0"/>
    </xf>
    <xf numFmtId="184" fontId="85" fillId="0" borderId="0" xfId="28" applyNumberFormat="1" applyFont="1" applyFill="1" applyBorder="1" applyAlignment="1" applyProtection="1">
      <alignment horizontal="center" vertical="center" wrapText="1"/>
      <protection locked="0"/>
    </xf>
    <xf numFmtId="0" fontId="85" fillId="0" borderId="0" xfId="0" applyFont="1" applyFill="1" applyBorder="1" applyAlignment="1" applyProtection="1">
      <alignment horizontal="center" vertical="center" wrapText="1"/>
      <protection locked="0"/>
    </xf>
    <xf numFmtId="165" fontId="85" fillId="0" borderId="0" xfId="59049" applyNumberFormat="1" applyFont="1" applyFill="1" applyBorder="1" applyAlignment="1" applyProtection="1">
      <alignment horizontal="center" vertical="center" wrapText="1"/>
      <protection locked="0"/>
    </xf>
    <xf numFmtId="4" fontId="85" fillId="0" borderId="0" xfId="59049" applyNumberFormat="1" applyFont="1" applyFill="1" applyBorder="1" applyAlignment="1" applyProtection="1">
      <alignment horizontal="center" vertical="center" wrapText="1"/>
      <protection locked="0"/>
    </xf>
    <xf numFmtId="182" fontId="85" fillId="0" borderId="0" xfId="59049" applyNumberFormat="1" applyFont="1" applyFill="1" applyBorder="1" applyAlignment="1" applyProtection="1">
      <alignment horizontal="center" vertical="center" wrapText="1"/>
      <protection locked="0"/>
    </xf>
    <xf numFmtId="184" fontId="85" fillId="75" borderId="31" xfId="28" applyNumberFormat="1" applyFont="1" applyFill="1" applyBorder="1" applyAlignment="1" applyProtection="1">
      <alignment horizontal="center" vertical="center" wrapText="1"/>
      <protection locked="0"/>
    </xf>
    <xf numFmtId="0" fontId="85" fillId="75" borderId="31" xfId="0" applyFont="1" applyFill="1" applyBorder="1" applyAlignment="1" applyProtection="1">
      <alignment horizontal="center" vertical="center" wrapText="1"/>
      <protection locked="0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 3 5" xfId="60311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U58"/>
  <sheetViews>
    <sheetView tabSelected="1" view="pageBreakPreview" zoomScale="70" zoomScaleNormal="80" zoomScaleSheetLayoutView="70" workbookViewId="0">
      <pane xSplit="9" ySplit="9" topLeftCell="M10" activePane="bottomRight" state="frozen"/>
      <selection pane="topRight" activeCell="J1" sqref="J1"/>
      <selection pane="bottomLeft" activeCell="A10" sqref="A10"/>
      <selection pane="bottomRight" activeCell="S35" sqref="S35"/>
    </sheetView>
  </sheetViews>
  <sheetFormatPr defaultRowHeight="15"/>
  <cols>
    <col min="1" max="1" width="10.7109375" style="21" customWidth="1"/>
    <col min="2" max="2" width="10.140625" style="21" customWidth="1"/>
    <col min="3" max="3" width="12.28515625" style="21" customWidth="1"/>
    <col min="4" max="4" width="11.140625" style="21" customWidth="1"/>
    <col min="5" max="5" width="12.42578125" style="21" customWidth="1"/>
    <col min="6" max="7" width="14" style="21" customWidth="1"/>
    <col min="8" max="8" width="11.42578125" style="21" customWidth="1"/>
    <col min="9" max="9" width="40.42578125" style="21" customWidth="1"/>
    <col min="10" max="10" width="18.42578125" style="21" customWidth="1"/>
    <col min="11" max="11" width="18.5703125" style="21" customWidth="1"/>
    <col min="12" max="12" width="17.28515625" style="21" customWidth="1"/>
    <col min="13" max="13" width="15.28515625" style="56" customWidth="1"/>
    <col min="14" max="14" width="14.85546875" style="21" customWidth="1"/>
    <col min="15" max="15" width="15.42578125" style="21" customWidth="1"/>
    <col min="16" max="16" width="17.7109375" style="27" customWidth="1"/>
    <col min="17" max="17" width="18.7109375" style="27" customWidth="1"/>
    <col min="18" max="18" width="18.140625" style="21" customWidth="1"/>
    <col min="19" max="19" width="17" style="21" customWidth="1"/>
    <col min="20" max="20" width="18.140625" style="27" customWidth="1"/>
    <col min="21" max="21" width="17.5703125" style="27" customWidth="1"/>
    <col min="22" max="22" width="14.85546875" style="21" customWidth="1"/>
    <col min="23" max="23" width="16.7109375" style="21" customWidth="1"/>
    <col min="24" max="24" width="14.42578125" style="21" customWidth="1"/>
    <col min="25" max="25" width="16.28515625" style="21" customWidth="1"/>
    <col min="26" max="27" width="0.140625" style="21" customWidth="1"/>
    <col min="28" max="28" width="15" style="30" customWidth="1"/>
    <col min="29" max="29" width="18.85546875" style="30" customWidth="1"/>
    <col min="30" max="30" width="15.28515625" style="21" hidden="1" customWidth="1"/>
    <col min="31" max="31" width="13.42578125" style="21" hidden="1" customWidth="1"/>
    <col min="32" max="32" width="15.7109375" style="21" hidden="1" customWidth="1"/>
    <col min="33" max="33" width="13.85546875" style="21" hidden="1" customWidth="1"/>
    <col min="34" max="34" width="21.7109375" style="21" hidden="1" customWidth="1"/>
    <col min="35" max="35" width="12.42578125" style="21" hidden="1" customWidth="1"/>
    <col min="36" max="36" width="15.5703125" style="48" hidden="1" customWidth="1"/>
    <col min="37" max="37" width="24.140625" style="21" hidden="1" customWidth="1"/>
    <col min="38" max="38" width="16.7109375" style="21" hidden="1" customWidth="1"/>
    <col min="39" max="39" width="13.42578125" style="21" customWidth="1"/>
    <col min="40" max="40" width="13.7109375" style="21" customWidth="1"/>
    <col min="41" max="41" width="12.85546875" style="21" customWidth="1"/>
    <col min="42" max="42" width="14.7109375" style="31" customWidth="1"/>
    <col min="43" max="43" width="10.5703125" style="21" customWidth="1"/>
    <col min="44" max="44" width="10.7109375" style="21" customWidth="1"/>
    <col min="45" max="45" width="10.28515625" style="21" customWidth="1"/>
    <col min="46" max="46" width="9.140625" style="21"/>
    <col min="47" max="47" width="10.28515625" style="21" customWidth="1"/>
    <col min="48" max="48" width="10.5703125" style="21" customWidth="1"/>
    <col min="49" max="49" width="10.140625" style="21" customWidth="1"/>
    <col min="50" max="50" width="10.5703125" style="21" customWidth="1"/>
    <col min="51" max="51" width="15.140625" style="21" customWidth="1"/>
    <col min="52" max="54" width="9.140625" style="21"/>
    <col min="55" max="55" width="9.85546875" style="21" customWidth="1"/>
    <col min="56" max="56" width="10.140625" style="21" bestFit="1" customWidth="1"/>
    <col min="57" max="58" width="10.140625" style="11" bestFit="1" customWidth="1"/>
    <col min="59" max="60" width="9.28515625" style="11" bestFit="1" customWidth="1"/>
    <col min="61" max="62" width="9.140625" style="11"/>
    <col min="63" max="64" width="10.140625" style="11" bestFit="1" customWidth="1"/>
    <col min="65" max="68" width="9.140625" style="11"/>
    <col min="69" max="69" width="10.140625" style="11" bestFit="1" customWidth="1"/>
    <col min="70" max="70" width="9.140625" style="11"/>
    <col min="71" max="71" width="10.140625" style="11" bestFit="1" customWidth="1"/>
    <col min="72" max="76" width="9.140625" style="11"/>
    <col min="77" max="77" width="10.140625" style="11" bestFit="1" customWidth="1"/>
    <col min="78" max="80" width="9.140625" style="11"/>
    <col min="81" max="82" width="10.140625" style="11" bestFit="1" customWidth="1"/>
    <col min="83" max="84" width="9.140625" style="11"/>
    <col min="85" max="86" width="10.140625" style="11" bestFit="1" customWidth="1"/>
    <col min="87" max="16384" width="9.140625" style="11"/>
  </cols>
  <sheetData>
    <row r="1" spans="1:177" hidden="1">
      <c r="A1" s="21" t="s">
        <v>78</v>
      </c>
    </row>
    <row r="2" spans="1:177" hidden="1"/>
    <row r="3" spans="1:177" s="12" customFormat="1" ht="23.25" hidden="1">
      <c r="A3" s="68" t="s">
        <v>77</v>
      </c>
      <c r="B3" s="68"/>
      <c r="C3" s="69"/>
      <c r="D3" s="69"/>
      <c r="E3" s="69"/>
      <c r="F3" s="69"/>
      <c r="G3" s="69"/>
      <c r="H3" s="69"/>
      <c r="I3" s="69"/>
      <c r="J3" s="22"/>
      <c r="K3" s="22"/>
      <c r="L3" s="22"/>
      <c r="M3" s="57"/>
      <c r="N3" s="22"/>
      <c r="O3" s="22"/>
      <c r="P3" s="28"/>
      <c r="Q3" s="28"/>
      <c r="R3" s="22"/>
      <c r="S3" s="22"/>
      <c r="T3" s="28"/>
      <c r="U3" s="28"/>
      <c r="V3" s="22"/>
      <c r="W3" s="22"/>
      <c r="X3" s="22"/>
      <c r="Y3" s="22"/>
      <c r="Z3" s="22"/>
      <c r="AA3" s="22"/>
      <c r="AB3" s="32"/>
      <c r="AC3" s="32"/>
      <c r="AD3" s="22"/>
      <c r="AE3" s="22"/>
      <c r="AF3" s="22"/>
      <c r="AG3" s="22"/>
      <c r="AH3" s="22"/>
      <c r="AI3" s="22"/>
      <c r="AJ3" s="49"/>
      <c r="AK3" s="22"/>
      <c r="AL3" s="22"/>
      <c r="AM3" s="22"/>
      <c r="AN3" s="22"/>
      <c r="AO3" s="22"/>
      <c r="AP3" s="33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</row>
    <row r="4" spans="1:177" ht="15.75" hidden="1" customHeight="1"/>
    <row r="5" spans="1:177" s="13" customFormat="1" hidden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58"/>
      <c r="N5" s="23"/>
      <c r="O5" s="23"/>
      <c r="P5" s="29"/>
      <c r="Q5" s="29"/>
      <c r="R5" s="23"/>
      <c r="S5" s="23"/>
      <c r="T5" s="29"/>
      <c r="U5" s="29"/>
      <c r="V5" s="23"/>
      <c r="W5" s="23"/>
      <c r="X5" s="23"/>
      <c r="Y5" s="23"/>
      <c r="Z5" s="23"/>
      <c r="AA5" s="23"/>
      <c r="AB5" s="34"/>
      <c r="AC5" s="34"/>
      <c r="AD5" s="23"/>
      <c r="AE5" s="23"/>
      <c r="AF5" s="23"/>
      <c r="AG5" s="23"/>
      <c r="AH5" s="23"/>
      <c r="AI5" s="23"/>
      <c r="AJ5" s="48"/>
      <c r="AK5" s="23"/>
      <c r="AL5" s="23"/>
      <c r="AM5" s="23"/>
      <c r="AN5" s="23"/>
      <c r="AO5" s="23"/>
      <c r="AP5" s="35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</row>
    <row r="6" spans="1:177" s="14" customFormat="1" ht="97.5" customHeight="1">
      <c r="A6" s="63" t="s">
        <v>34</v>
      </c>
      <c r="B6" s="63" t="s">
        <v>18</v>
      </c>
      <c r="C6" s="63" t="s">
        <v>20</v>
      </c>
      <c r="D6" s="63"/>
      <c r="E6" s="63"/>
      <c r="F6" s="63" t="s">
        <v>36</v>
      </c>
      <c r="G6" s="63" t="s">
        <v>37</v>
      </c>
      <c r="H6" s="63" t="s">
        <v>21</v>
      </c>
      <c r="I6" s="63" t="s">
        <v>22</v>
      </c>
      <c r="J6" s="63" t="s">
        <v>40</v>
      </c>
      <c r="K6" s="63" t="s">
        <v>41</v>
      </c>
      <c r="L6" s="63" t="s">
        <v>51</v>
      </c>
      <c r="M6" s="63" t="s">
        <v>74</v>
      </c>
      <c r="N6" s="63" t="s">
        <v>75</v>
      </c>
      <c r="O6" s="63" t="s">
        <v>52</v>
      </c>
      <c r="P6" s="64" t="s">
        <v>47</v>
      </c>
      <c r="Q6" s="64"/>
      <c r="R6" s="63" t="s">
        <v>76</v>
      </c>
      <c r="S6" s="63"/>
      <c r="T6" s="64" t="s">
        <v>53</v>
      </c>
      <c r="U6" s="64"/>
      <c r="V6" s="63" t="s">
        <v>42</v>
      </c>
      <c r="W6" s="63" t="s">
        <v>0</v>
      </c>
      <c r="X6" s="63"/>
      <c r="Y6" s="63"/>
      <c r="Z6" s="63"/>
      <c r="AA6" s="63"/>
      <c r="AB6" s="63"/>
      <c r="AC6" s="63"/>
      <c r="AD6" s="63" t="s">
        <v>44</v>
      </c>
      <c r="AE6" s="63"/>
      <c r="AF6" s="63" t="s">
        <v>35</v>
      </c>
      <c r="AG6" s="63"/>
      <c r="AH6" s="63"/>
      <c r="AI6" s="63"/>
      <c r="AJ6" s="63"/>
      <c r="AK6" s="63"/>
      <c r="AL6" s="63"/>
      <c r="AM6" s="63"/>
      <c r="AN6" s="63"/>
      <c r="AO6" s="63"/>
      <c r="AP6" s="74" t="s">
        <v>19</v>
      </c>
      <c r="AQ6" s="63" t="s">
        <v>54</v>
      </c>
      <c r="AR6" s="63" t="s">
        <v>55</v>
      </c>
      <c r="AS6" s="63" t="s">
        <v>56</v>
      </c>
      <c r="AT6" s="67" t="s">
        <v>57</v>
      </c>
      <c r="AU6" s="67"/>
      <c r="AV6" s="67"/>
      <c r="AW6" s="67"/>
      <c r="AX6" s="67"/>
      <c r="AY6" s="67"/>
      <c r="AZ6" s="67"/>
      <c r="BA6" s="67"/>
      <c r="BB6" s="67"/>
      <c r="BC6" s="67"/>
      <c r="BD6" s="63" t="s">
        <v>48</v>
      </c>
      <c r="BE6" s="62"/>
      <c r="BF6" s="62"/>
      <c r="BG6" s="62"/>
      <c r="BH6" s="62"/>
      <c r="BI6" s="62"/>
      <c r="BJ6" s="62"/>
      <c r="BK6" s="62"/>
      <c r="BL6" s="62"/>
      <c r="BM6" s="81"/>
      <c r="BN6" s="81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62"/>
    </row>
    <row r="7" spans="1:177" s="14" customFormat="1" ht="109.5" customHeight="1">
      <c r="A7" s="63"/>
      <c r="B7" s="63"/>
      <c r="C7" s="63" t="s">
        <v>58</v>
      </c>
      <c r="D7" s="63" t="s">
        <v>59</v>
      </c>
      <c r="E7" s="63" t="s">
        <v>60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4"/>
      <c r="Q7" s="64"/>
      <c r="R7" s="63"/>
      <c r="S7" s="63"/>
      <c r="T7" s="64"/>
      <c r="U7" s="64"/>
      <c r="V7" s="63"/>
      <c r="W7" s="63" t="s">
        <v>61</v>
      </c>
      <c r="X7" s="63" t="s">
        <v>62</v>
      </c>
      <c r="Y7" s="63" t="s">
        <v>49</v>
      </c>
      <c r="Z7" s="63" t="s">
        <v>129</v>
      </c>
      <c r="AA7" s="18"/>
      <c r="AB7" s="65" t="s">
        <v>50</v>
      </c>
      <c r="AC7" s="65" t="s">
        <v>26</v>
      </c>
      <c r="AD7" s="63" t="s">
        <v>28</v>
      </c>
      <c r="AE7" s="63" t="s">
        <v>43</v>
      </c>
      <c r="AF7" s="63" t="s">
        <v>32</v>
      </c>
      <c r="AG7" s="63" t="s">
        <v>33</v>
      </c>
      <c r="AH7" s="63" t="s">
        <v>23</v>
      </c>
      <c r="AI7" s="63"/>
      <c r="AJ7" s="72" t="s">
        <v>39</v>
      </c>
      <c r="AK7" s="63" t="s">
        <v>29</v>
      </c>
      <c r="AL7" s="63"/>
      <c r="AM7" s="73" t="s">
        <v>27</v>
      </c>
      <c r="AN7" s="63" t="s">
        <v>24</v>
      </c>
      <c r="AO7" s="70" t="s">
        <v>25</v>
      </c>
      <c r="AP7" s="74"/>
      <c r="AQ7" s="63"/>
      <c r="AR7" s="63"/>
      <c r="AS7" s="63"/>
      <c r="AT7" s="71" t="s">
        <v>63</v>
      </c>
      <c r="AU7" s="71" t="s">
        <v>64</v>
      </c>
      <c r="AV7" s="71" t="s">
        <v>65</v>
      </c>
      <c r="AW7" s="66" t="s">
        <v>66</v>
      </c>
      <c r="AX7" s="66" t="s">
        <v>67</v>
      </c>
      <c r="AY7" s="83" t="s">
        <v>68</v>
      </c>
      <c r="AZ7" s="84" t="s">
        <v>69</v>
      </c>
      <c r="BA7" s="84"/>
      <c r="BB7" s="84"/>
      <c r="BC7" s="71" t="s">
        <v>70</v>
      </c>
      <c r="BD7" s="63"/>
      <c r="BE7" s="62"/>
      <c r="BF7" s="62"/>
      <c r="BG7" s="62"/>
      <c r="BH7" s="62"/>
      <c r="BI7" s="62"/>
      <c r="BJ7" s="62"/>
      <c r="BK7" s="81"/>
      <c r="BL7" s="81"/>
      <c r="BM7" s="81"/>
      <c r="BN7" s="81"/>
      <c r="BO7" s="62"/>
      <c r="BP7" s="62"/>
      <c r="BQ7" s="62"/>
      <c r="BR7" s="62"/>
      <c r="BS7" s="80"/>
      <c r="BT7" s="80"/>
      <c r="BU7" s="62"/>
      <c r="BV7" s="62"/>
      <c r="BW7" s="62"/>
      <c r="BX7" s="62"/>
      <c r="BY7" s="62"/>
      <c r="BZ7" s="62"/>
      <c r="CA7" s="62"/>
      <c r="CB7" s="62"/>
      <c r="CC7" s="62"/>
      <c r="CD7" s="81"/>
      <c r="CE7" s="62"/>
      <c r="CF7" s="82"/>
      <c r="CG7" s="62"/>
      <c r="CH7" s="62"/>
      <c r="CI7" s="62"/>
      <c r="CJ7" s="62"/>
      <c r="CK7" s="76"/>
      <c r="CL7" s="76"/>
      <c r="CM7" s="76"/>
      <c r="CN7" s="77"/>
      <c r="CO7" s="77"/>
      <c r="CP7" s="78"/>
      <c r="CQ7" s="79"/>
      <c r="CR7" s="79"/>
      <c r="CS7" s="79"/>
      <c r="CT7" s="76"/>
      <c r="CU7" s="62"/>
    </row>
    <row r="8" spans="1:177" s="14" customFormat="1" ht="30.75" customHeight="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17" t="s">
        <v>45</v>
      </c>
      <c r="Q8" s="17" t="s">
        <v>46</v>
      </c>
      <c r="R8" s="18" t="s">
        <v>45</v>
      </c>
      <c r="S8" s="18" t="s">
        <v>46</v>
      </c>
      <c r="T8" s="17" t="s">
        <v>45</v>
      </c>
      <c r="U8" s="17" t="s">
        <v>46</v>
      </c>
      <c r="V8" s="63"/>
      <c r="W8" s="63"/>
      <c r="X8" s="63"/>
      <c r="Y8" s="63"/>
      <c r="Z8" s="63"/>
      <c r="AA8" s="18"/>
      <c r="AB8" s="65"/>
      <c r="AC8" s="65"/>
      <c r="AD8" s="63"/>
      <c r="AE8" s="63"/>
      <c r="AF8" s="63"/>
      <c r="AG8" s="63"/>
      <c r="AH8" s="18" t="s">
        <v>38</v>
      </c>
      <c r="AI8" s="18" t="s">
        <v>31</v>
      </c>
      <c r="AJ8" s="72"/>
      <c r="AK8" s="18" t="s">
        <v>30</v>
      </c>
      <c r="AL8" s="18" t="s">
        <v>31</v>
      </c>
      <c r="AM8" s="73"/>
      <c r="AN8" s="63"/>
      <c r="AO8" s="70"/>
      <c r="AP8" s="74"/>
      <c r="AQ8" s="63"/>
      <c r="AR8" s="63"/>
      <c r="AS8" s="63"/>
      <c r="AT8" s="71"/>
      <c r="AU8" s="71"/>
      <c r="AV8" s="71"/>
      <c r="AW8" s="66"/>
      <c r="AX8" s="66"/>
      <c r="AY8" s="83"/>
      <c r="AZ8" s="36" t="s">
        <v>71</v>
      </c>
      <c r="BA8" s="37" t="s">
        <v>72</v>
      </c>
      <c r="BB8" s="37" t="s">
        <v>73</v>
      </c>
      <c r="BC8" s="71"/>
      <c r="BD8" s="63"/>
      <c r="BE8" s="7"/>
      <c r="BF8" s="7"/>
      <c r="BG8" s="7"/>
      <c r="BH8" s="7"/>
      <c r="BI8" s="7"/>
      <c r="BJ8" s="62"/>
      <c r="BK8" s="7"/>
      <c r="BL8" s="7"/>
      <c r="BM8" s="7"/>
      <c r="BN8" s="7"/>
      <c r="BO8" s="62"/>
      <c r="BP8" s="62"/>
      <c r="BQ8" s="62"/>
      <c r="BR8" s="62"/>
      <c r="BS8" s="80"/>
      <c r="BT8" s="80"/>
      <c r="BU8" s="62"/>
      <c r="BV8" s="62"/>
      <c r="BW8" s="62"/>
      <c r="BX8" s="62"/>
      <c r="BY8" s="7"/>
      <c r="BZ8" s="7"/>
      <c r="CA8" s="62"/>
      <c r="CB8" s="7"/>
      <c r="CC8" s="7"/>
      <c r="CD8" s="81"/>
      <c r="CE8" s="62"/>
      <c r="CF8" s="82"/>
      <c r="CG8" s="62"/>
      <c r="CH8" s="62"/>
      <c r="CI8" s="62"/>
      <c r="CJ8" s="62"/>
      <c r="CK8" s="76"/>
      <c r="CL8" s="76"/>
      <c r="CM8" s="76"/>
      <c r="CN8" s="77"/>
      <c r="CO8" s="77"/>
      <c r="CP8" s="78"/>
      <c r="CQ8" s="2"/>
      <c r="CR8" s="3"/>
      <c r="CS8" s="3"/>
      <c r="CT8" s="76"/>
      <c r="CU8" s="62"/>
    </row>
    <row r="9" spans="1:177" s="14" customFormat="1" ht="11.25" customHeight="1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54">
        <v>6</v>
      </c>
      <c r="G9" s="54">
        <v>7</v>
      </c>
      <c r="H9" s="54">
        <v>8</v>
      </c>
      <c r="I9" s="24">
        <v>9</v>
      </c>
      <c r="J9" s="54">
        <v>10</v>
      </c>
      <c r="K9" s="24">
        <v>11</v>
      </c>
      <c r="L9" s="54">
        <v>12</v>
      </c>
      <c r="M9" s="54">
        <v>13</v>
      </c>
      <c r="N9" s="54">
        <v>14</v>
      </c>
      <c r="O9" s="24">
        <v>15</v>
      </c>
      <c r="P9" s="19">
        <v>16</v>
      </c>
      <c r="Q9" s="19">
        <v>17</v>
      </c>
      <c r="R9" s="19">
        <v>27</v>
      </c>
      <c r="S9" s="19">
        <v>28</v>
      </c>
      <c r="T9" s="19">
        <v>29</v>
      </c>
      <c r="U9" s="19">
        <v>30</v>
      </c>
      <c r="V9" s="20">
        <v>31</v>
      </c>
      <c r="W9" s="24">
        <v>32</v>
      </c>
      <c r="X9" s="24">
        <v>33</v>
      </c>
      <c r="Y9" s="24">
        <v>34</v>
      </c>
      <c r="Z9" s="24"/>
      <c r="AA9" s="24"/>
      <c r="AB9" s="24">
        <v>35</v>
      </c>
      <c r="AC9" s="24">
        <v>36</v>
      </c>
      <c r="AD9" s="24">
        <v>37</v>
      </c>
      <c r="AE9" s="24">
        <v>38</v>
      </c>
      <c r="AF9" s="24">
        <v>39</v>
      </c>
      <c r="AG9" s="24">
        <v>40</v>
      </c>
      <c r="AH9" s="24">
        <v>41</v>
      </c>
      <c r="AI9" s="24">
        <v>42</v>
      </c>
      <c r="AJ9" s="50">
        <v>43</v>
      </c>
      <c r="AK9" s="24">
        <v>44</v>
      </c>
      <c r="AL9" s="24">
        <v>45</v>
      </c>
      <c r="AM9" s="47">
        <v>46</v>
      </c>
      <c r="AN9" s="47">
        <v>47</v>
      </c>
      <c r="AO9" s="47">
        <v>48</v>
      </c>
      <c r="AP9" s="24">
        <v>49</v>
      </c>
      <c r="AQ9" s="24">
        <v>50</v>
      </c>
      <c r="AR9" s="24">
        <v>51</v>
      </c>
      <c r="AS9" s="24">
        <v>52</v>
      </c>
      <c r="AT9" s="24">
        <v>53</v>
      </c>
      <c r="AU9" s="24">
        <v>54</v>
      </c>
      <c r="AV9" s="24">
        <v>55</v>
      </c>
      <c r="AW9" s="24">
        <v>56</v>
      </c>
      <c r="AX9" s="24">
        <v>57</v>
      </c>
      <c r="AY9" s="24">
        <v>58</v>
      </c>
      <c r="AZ9" s="24">
        <v>59</v>
      </c>
      <c r="BA9" s="24">
        <v>60</v>
      </c>
      <c r="BB9" s="24">
        <v>61</v>
      </c>
      <c r="BC9" s="24">
        <v>62</v>
      </c>
      <c r="BD9" s="24">
        <v>63</v>
      </c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177" s="16" customFormat="1" ht="105">
      <c r="A10" s="5">
        <v>3</v>
      </c>
      <c r="B10" s="5"/>
      <c r="C10" s="5" t="s">
        <v>130</v>
      </c>
      <c r="D10" s="5"/>
      <c r="E10" s="5" t="s">
        <v>131</v>
      </c>
      <c r="F10" s="5" t="s">
        <v>91</v>
      </c>
      <c r="G10" s="5">
        <v>3131000</v>
      </c>
      <c r="H10" s="5">
        <v>1</v>
      </c>
      <c r="I10" s="5" t="s">
        <v>99</v>
      </c>
      <c r="J10" s="5" t="s">
        <v>100</v>
      </c>
      <c r="K10" s="5" t="s">
        <v>101</v>
      </c>
      <c r="L10" s="5" t="s">
        <v>84</v>
      </c>
      <c r="M10" s="55" t="s">
        <v>156</v>
      </c>
      <c r="N10" s="5" t="s">
        <v>89</v>
      </c>
      <c r="O10" s="5" t="s">
        <v>95</v>
      </c>
      <c r="P10" s="8">
        <v>1300</v>
      </c>
      <c r="Q10" s="8">
        <f>P10*1.18</f>
        <v>1534</v>
      </c>
      <c r="R10" s="8">
        <v>0</v>
      </c>
      <c r="S10" s="8">
        <v>0</v>
      </c>
      <c r="T10" s="8">
        <v>1300</v>
      </c>
      <c r="U10" s="8">
        <f>T10*1.18</f>
        <v>1534</v>
      </c>
      <c r="V10" s="10" t="s">
        <v>161</v>
      </c>
      <c r="W10" s="5" t="s">
        <v>82</v>
      </c>
      <c r="X10" s="5" t="s">
        <v>79</v>
      </c>
      <c r="Y10" s="6" t="s">
        <v>81</v>
      </c>
      <c r="Z10" s="6">
        <v>4</v>
      </c>
      <c r="AA10" s="6"/>
      <c r="AB10" s="9">
        <v>42114</v>
      </c>
      <c r="AC10" s="9">
        <v>42124</v>
      </c>
      <c r="AD10" s="5"/>
      <c r="AE10" s="5"/>
      <c r="AF10" s="5" t="s">
        <v>99</v>
      </c>
      <c r="AG10" s="5" t="s">
        <v>96</v>
      </c>
      <c r="AH10" s="5">
        <v>796</v>
      </c>
      <c r="AI10" s="5" t="s">
        <v>88</v>
      </c>
      <c r="AJ10" s="51">
        <v>1000</v>
      </c>
      <c r="AK10" s="5">
        <v>27401000000</v>
      </c>
      <c r="AL10" s="5" t="s">
        <v>97</v>
      </c>
      <c r="AM10" s="38">
        <v>42154</v>
      </c>
      <c r="AN10" s="9">
        <v>42171</v>
      </c>
      <c r="AO10" s="9">
        <v>42190</v>
      </c>
      <c r="AP10" s="5">
        <v>2015</v>
      </c>
      <c r="AQ10" s="5"/>
      <c r="AR10" s="5" t="s">
        <v>80</v>
      </c>
      <c r="AS10" s="5"/>
      <c r="AT10" s="5"/>
      <c r="AU10" s="5"/>
      <c r="AV10" s="5"/>
      <c r="AW10" s="5" t="s">
        <v>86</v>
      </c>
      <c r="AX10" s="5"/>
      <c r="AY10" s="5"/>
      <c r="AZ10" s="5"/>
      <c r="BA10" s="5"/>
      <c r="BB10" s="5"/>
      <c r="BC10" s="5" t="s">
        <v>80</v>
      </c>
      <c r="BD10" s="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</row>
    <row r="11" spans="1:177" s="16" customFormat="1" ht="105">
      <c r="A11" s="5">
        <v>3</v>
      </c>
      <c r="B11" s="5"/>
      <c r="C11" s="5" t="s">
        <v>130</v>
      </c>
      <c r="D11" s="5"/>
      <c r="E11" s="5" t="s">
        <v>131</v>
      </c>
      <c r="F11" s="5" t="s">
        <v>91</v>
      </c>
      <c r="G11" s="5">
        <v>3131000</v>
      </c>
      <c r="H11" s="5">
        <v>1</v>
      </c>
      <c r="I11" s="5" t="s">
        <v>99</v>
      </c>
      <c r="J11" s="5" t="s">
        <v>100</v>
      </c>
      <c r="K11" s="5" t="s">
        <v>101</v>
      </c>
      <c r="L11" s="5" t="s">
        <v>84</v>
      </c>
      <c r="M11" s="55" t="s">
        <v>156</v>
      </c>
      <c r="N11" s="5" t="s">
        <v>89</v>
      </c>
      <c r="O11" s="5" t="s">
        <v>95</v>
      </c>
      <c r="P11" s="8">
        <v>1300</v>
      </c>
      <c r="Q11" s="8">
        <f>P11*1.18</f>
        <v>1534</v>
      </c>
      <c r="R11" s="8">
        <v>0</v>
      </c>
      <c r="S11" s="8">
        <v>0</v>
      </c>
      <c r="T11" s="8">
        <v>1300</v>
      </c>
      <c r="U11" s="8">
        <f>T11*1.18</f>
        <v>1534</v>
      </c>
      <c r="V11" s="10" t="s">
        <v>161</v>
      </c>
      <c r="W11" s="5" t="s">
        <v>82</v>
      </c>
      <c r="X11" s="5" t="s">
        <v>79</v>
      </c>
      <c r="Y11" s="6" t="s">
        <v>81</v>
      </c>
      <c r="Z11" s="6"/>
      <c r="AA11" s="6"/>
      <c r="AB11" s="9">
        <v>42248</v>
      </c>
      <c r="AC11" s="9">
        <v>42261</v>
      </c>
      <c r="AD11" s="5"/>
      <c r="AE11" s="5"/>
      <c r="AF11" s="5" t="s">
        <v>99</v>
      </c>
      <c r="AG11" s="5" t="s">
        <v>96</v>
      </c>
      <c r="AH11" s="5">
        <v>796</v>
      </c>
      <c r="AI11" s="5" t="s">
        <v>88</v>
      </c>
      <c r="AJ11" s="51">
        <v>1000</v>
      </c>
      <c r="AK11" s="5">
        <v>27401000001</v>
      </c>
      <c r="AL11" s="5" t="s">
        <v>97</v>
      </c>
      <c r="AM11" s="38">
        <v>42267</v>
      </c>
      <c r="AN11" s="9">
        <v>42277</v>
      </c>
      <c r="AO11" s="9">
        <v>42278</v>
      </c>
      <c r="AP11" s="5">
        <v>2015</v>
      </c>
      <c r="AQ11" s="5"/>
      <c r="AR11" s="5" t="s">
        <v>80</v>
      </c>
      <c r="AS11" s="5"/>
      <c r="AT11" s="5"/>
      <c r="AU11" s="5"/>
      <c r="AV11" s="5"/>
      <c r="AW11" s="5" t="s">
        <v>86</v>
      </c>
      <c r="AX11" s="5"/>
      <c r="AY11" s="5"/>
      <c r="AZ11" s="5"/>
      <c r="BA11" s="5"/>
      <c r="BB11" s="5"/>
      <c r="BC11" s="5" t="s">
        <v>80</v>
      </c>
      <c r="BD11" s="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</row>
    <row r="12" spans="1:177" s="16" customFormat="1" ht="105">
      <c r="A12" s="5">
        <v>3</v>
      </c>
      <c r="B12" s="5"/>
      <c r="C12" s="5" t="s">
        <v>130</v>
      </c>
      <c r="D12" s="5"/>
      <c r="E12" s="5" t="s">
        <v>131</v>
      </c>
      <c r="F12" s="5" t="s">
        <v>91</v>
      </c>
      <c r="G12" s="5">
        <v>2695020</v>
      </c>
      <c r="H12" s="5">
        <v>1</v>
      </c>
      <c r="I12" s="5" t="s">
        <v>132</v>
      </c>
      <c r="J12" s="5" t="s">
        <v>103</v>
      </c>
      <c r="K12" s="5" t="s">
        <v>104</v>
      </c>
      <c r="L12" s="5" t="s">
        <v>84</v>
      </c>
      <c r="M12" s="55" t="s">
        <v>156</v>
      </c>
      <c r="N12" s="5" t="s">
        <v>89</v>
      </c>
      <c r="O12" s="5" t="s">
        <v>95</v>
      </c>
      <c r="P12" s="45">
        <v>13950</v>
      </c>
      <c r="Q12" s="46">
        <f t="shared" ref="Q12" si="0">P12*1.18</f>
        <v>16461</v>
      </c>
      <c r="R12" s="8">
        <v>0</v>
      </c>
      <c r="S12" s="8">
        <v>0</v>
      </c>
      <c r="T12" s="45">
        <v>13950</v>
      </c>
      <c r="U12" s="46">
        <f t="shared" ref="U12" si="1">T12*1.18</f>
        <v>16461</v>
      </c>
      <c r="V12" s="10" t="s">
        <v>152</v>
      </c>
      <c r="W12" s="5" t="s">
        <v>82</v>
      </c>
      <c r="X12" s="5" t="s">
        <v>79</v>
      </c>
      <c r="Y12" s="6" t="s">
        <v>81</v>
      </c>
      <c r="Z12" s="6">
        <v>4</v>
      </c>
      <c r="AA12" s="6"/>
      <c r="AB12" s="9">
        <v>42114</v>
      </c>
      <c r="AC12" s="9">
        <v>42144</v>
      </c>
      <c r="AD12" s="5"/>
      <c r="AE12" s="5"/>
      <c r="AF12" s="5" t="s">
        <v>133</v>
      </c>
      <c r="AG12" s="5" t="s">
        <v>96</v>
      </c>
      <c r="AH12" s="5">
        <v>796</v>
      </c>
      <c r="AI12" s="5" t="s">
        <v>88</v>
      </c>
      <c r="AJ12" s="51">
        <v>2000</v>
      </c>
      <c r="AK12" s="5">
        <v>27401000000</v>
      </c>
      <c r="AL12" s="5" t="s">
        <v>97</v>
      </c>
      <c r="AM12" s="38">
        <v>42163</v>
      </c>
      <c r="AN12" s="9">
        <v>42177</v>
      </c>
      <c r="AO12" s="9">
        <v>42369</v>
      </c>
      <c r="AP12" s="5">
        <v>2015</v>
      </c>
      <c r="AQ12" s="5"/>
      <c r="AR12" s="5" t="s">
        <v>80</v>
      </c>
      <c r="AS12" s="5"/>
      <c r="AT12" s="5"/>
      <c r="AU12" s="5"/>
      <c r="AV12" s="5"/>
      <c r="AW12" s="5" t="s">
        <v>86</v>
      </c>
      <c r="AX12" s="5"/>
      <c r="AY12" s="5"/>
      <c r="AZ12" s="5"/>
      <c r="BA12" s="5"/>
      <c r="BB12" s="5"/>
      <c r="BC12" s="5" t="s">
        <v>80</v>
      </c>
      <c r="BD12" s="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</row>
    <row r="13" spans="1:177" s="16" customFormat="1" ht="60">
      <c r="A13" s="5">
        <v>3</v>
      </c>
      <c r="B13" s="5"/>
      <c r="C13" s="5" t="s">
        <v>130</v>
      </c>
      <c r="D13" s="5"/>
      <c r="E13" s="5" t="s">
        <v>131</v>
      </c>
      <c r="F13" s="5" t="s">
        <v>91</v>
      </c>
      <c r="G13" s="5">
        <v>3134020</v>
      </c>
      <c r="H13" s="5">
        <v>1</v>
      </c>
      <c r="I13" s="5" t="s">
        <v>105</v>
      </c>
      <c r="J13" s="5" t="s">
        <v>106</v>
      </c>
      <c r="K13" s="5" t="s">
        <v>107</v>
      </c>
      <c r="L13" s="5" t="s">
        <v>84</v>
      </c>
      <c r="M13" s="55" t="s">
        <v>156</v>
      </c>
      <c r="N13" s="5" t="s">
        <v>89</v>
      </c>
      <c r="O13" s="5" t="s">
        <v>95</v>
      </c>
      <c r="P13" s="8">
        <v>200</v>
      </c>
      <c r="Q13" s="8">
        <f t="shared" ref="Q13:Q20" si="2">P13*1.18</f>
        <v>236</v>
      </c>
      <c r="R13" s="8">
        <v>0</v>
      </c>
      <c r="S13" s="8">
        <v>0</v>
      </c>
      <c r="T13" s="8">
        <v>200</v>
      </c>
      <c r="U13" s="8">
        <f>T13*1.18</f>
        <v>236</v>
      </c>
      <c r="V13" s="10" t="s">
        <v>161</v>
      </c>
      <c r="W13" s="5" t="s">
        <v>82</v>
      </c>
      <c r="X13" s="5" t="s">
        <v>79</v>
      </c>
      <c r="Y13" s="6" t="s">
        <v>81</v>
      </c>
      <c r="Z13" s="6">
        <v>1</v>
      </c>
      <c r="AA13" s="6"/>
      <c r="AB13" s="9">
        <v>42114</v>
      </c>
      <c r="AC13" s="9">
        <v>42124</v>
      </c>
      <c r="AD13" s="5"/>
      <c r="AE13" s="5"/>
      <c r="AF13" s="5" t="s">
        <v>105</v>
      </c>
      <c r="AG13" s="5" t="s">
        <v>96</v>
      </c>
      <c r="AH13" s="55" t="s">
        <v>153</v>
      </c>
      <c r="AI13" s="5" t="s">
        <v>154</v>
      </c>
      <c r="AJ13" s="51">
        <v>2000</v>
      </c>
      <c r="AK13" s="5">
        <v>27401000000</v>
      </c>
      <c r="AL13" s="5" t="s">
        <v>97</v>
      </c>
      <c r="AM13" s="38">
        <v>42154</v>
      </c>
      <c r="AN13" s="9">
        <v>42169</v>
      </c>
      <c r="AO13" s="9">
        <v>42169</v>
      </c>
      <c r="AP13" s="5">
        <v>2015</v>
      </c>
      <c r="AQ13" s="5"/>
      <c r="AR13" s="5" t="s">
        <v>80</v>
      </c>
      <c r="AS13" s="5"/>
      <c r="AT13" s="5"/>
      <c r="AU13" s="5"/>
      <c r="AV13" s="5"/>
      <c r="AW13" s="5" t="s">
        <v>86</v>
      </c>
      <c r="AX13" s="5"/>
      <c r="AY13" s="5"/>
      <c r="AZ13" s="5"/>
      <c r="BA13" s="5"/>
      <c r="BB13" s="5"/>
      <c r="BC13" s="5" t="s">
        <v>80</v>
      </c>
      <c r="BD13" s="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</row>
    <row r="14" spans="1:177" s="16" customFormat="1" ht="60">
      <c r="A14" s="5">
        <v>3</v>
      </c>
      <c r="B14" s="5"/>
      <c r="C14" s="5" t="s">
        <v>130</v>
      </c>
      <c r="D14" s="5"/>
      <c r="E14" s="5" t="s">
        <v>131</v>
      </c>
      <c r="F14" s="5" t="s">
        <v>91</v>
      </c>
      <c r="G14" s="5">
        <v>3134020</v>
      </c>
      <c r="H14" s="5">
        <v>1</v>
      </c>
      <c r="I14" s="5" t="s">
        <v>105</v>
      </c>
      <c r="J14" s="5" t="s">
        <v>106</v>
      </c>
      <c r="K14" s="5" t="s">
        <v>107</v>
      </c>
      <c r="L14" s="5" t="s">
        <v>84</v>
      </c>
      <c r="M14" s="55" t="s">
        <v>156</v>
      </c>
      <c r="N14" s="5" t="s">
        <v>89</v>
      </c>
      <c r="O14" s="5" t="s">
        <v>95</v>
      </c>
      <c r="P14" s="8">
        <v>200</v>
      </c>
      <c r="Q14" s="8">
        <f t="shared" si="2"/>
        <v>236</v>
      </c>
      <c r="R14" s="8">
        <v>0</v>
      </c>
      <c r="S14" s="8">
        <v>0</v>
      </c>
      <c r="T14" s="8">
        <v>200</v>
      </c>
      <c r="U14" s="8">
        <f>T14*1.18</f>
        <v>236</v>
      </c>
      <c r="V14" s="10" t="s">
        <v>161</v>
      </c>
      <c r="W14" s="5" t="s">
        <v>82</v>
      </c>
      <c r="X14" s="5" t="s">
        <v>79</v>
      </c>
      <c r="Y14" s="6" t="s">
        <v>81</v>
      </c>
      <c r="Z14" s="6"/>
      <c r="AA14" s="6"/>
      <c r="AB14" s="9">
        <v>42248</v>
      </c>
      <c r="AC14" s="9">
        <v>42261</v>
      </c>
      <c r="AD14" s="5"/>
      <c r="AE14" s="5"/>
      <c r="AF14" s="5" t="s">
        <v>105</v>
      </c>
      <c r="AG14" s="5" t="s">
        <v>96</v>
      </c>
      <c r="AH14" s="55">
        <v>6</v>
      </c>
      <c r="AI14" s="5" t="s">
        <v>154</v>
      </c>
      <c r="AJ14" s="51">
        <v>2000</v>
      </c>
      <c r="AK14" s="5">
        <v>27401000001</v>
      </c>
      <c r="AL14" s="5" t="s">
        <v>97</v>
      </c>
      <c r="AM14" s="38">
        <v>42267</v>
      </c>
      <c r="AN14" s="9">
        <v>42273</v>
      </c>
      <c r="AO14" s="9">
        <v>42277</v>
      </c>
      <c r="AP14" s="5">
        <v>2015</v>
      </c>
      <c r="AQ14" s="5"/>
      <c r="AR14" s="5" t="s">
        <v>80</v>
      </c>
      <c r="AS14" s="5"/>
      <c r="AT14" s="5"/>
      <c r="AU14" s="5"/>
      <c r="AV14" s="5"/>
      <c r="AW14" s="5" t="s">
        <v>86</v>
      </c>
      <c r="AX14" s="5"/>
      <c r="AY14" s="5"/>
      <c r="AZ14" s="5"/>
      <c r="BA14" s="5"/>
      <c r="BB14" s="5"/>
      <c r="BC14" s="5" t="s">
        <v>80</v>
      </c>
      <c r="BD14" s="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</row>
    <row r="15" spans="1:177" s="16" customFormat="1" ht="60">
      <c r="A15" s="5">
        <v>3</v>
      </c>
      <c r="B15" s="5"/>
      <c r="C15" s="5" t="s">
        <v>130</v>
      </c>
      <c r="D15" s="5"/>
      <c r="E15" s="5" t="s">
        <v>131</v>
      </c>
      <c r="F15" s="5" t="s">
        <v>91</v>
      </c>
      <c r="G15" s="5">
        <v>3134020</v>
      </c>
      <c r="H15" s="5">
        <v>1</v>
      </c>
      <c r="I15" s="5" t="s">
        <v>108</v>
      </c>
      <c r="J15" s="5" t="s">
        <v>106</v>
      </c>
      <c r="K15" s="5" t="s">
        <v>107</v>
      </c>
      <c r="L15" s="5" t="s">
        <v>84</v>
      </c>
      <c r="M15" s="55" t="s">
        <v>156</v>
      </c>
      <c r="N15" s="5" t="s">
        <v>89</v>
      </c>
      <c r="O15" s="5" t="s">
        <v>95</v>
      </c>
      <c r="P15" s="45">
        <v>390</v>
      </c>
      <c r="Q15" s="46">
        <f t="shared" si="2"/>
        <v>460.2</v>
      </c>
      <c r="R15" s="8">
        <v>0</v>
      </c>
      <c r="S15" s="8">
        <v>0</v>
      </c>
      <c r="T15" s="45">
        <v>390</v>
      </c>
      <c r="U15" s="46">
        <f t="shared" ref="U15:U16" si="3">T15*1.18</f>
        <v>460.2</v>
      </c>
      <c r="V15" s="10" t="s">
        <v>161</v>
      </c>
      <c r="W15" s="5" t="s">
        <v>82</v>
      </c>
      <c r="X15" s="5" t="s">
        <v>79</v>
      </c>
      <c r="Y15" s="6" t="s">
        <v>81</v>
      </c>
      <c r="Z15" s="6">
        <v>1</v>
      </c>
      <c r="AA15" s="6"/>
      <c r="AB15" s="9">
        <v>42054</v>
      </c>
      <c r="AC15" s="9">
        <v>42060</v>
      </c>
      <c r="AD15" s="5"/>
      <c r="AE15" s="5"/>
      <c r="AF15" s="5" t="s">
        <v>108</v>
      </c>
      <c r="AG15" s="5" t="s">
        <v>96</v>
      </c>
      <c r="AH15" s="5">
        <v>796</v>
      </c>
      <c r="AI15" s="5" t="s">
        <v>135</v>
      </c>
      <c r="AJ15" s="51">
        <v>10000</v>
      </c>
      <c r="AK15" s="5">
        <v>27401000000</v>
      </c>
      <c r="AL15" s="5" t="s">
        <v>97</v>
      </c>
      <c r="AM15" s="38">
        <v>42086</v>
      </c>
      <c r="AN15" s="9">
        <v>42100</v>
      </c>
      <c r="AO15" s="9">
        <v>42100</v>
      </c>
      <c r="AP15" s="5">
        <v>2015</v>
      </c>
      <c r="AQ15" s="5"/>
      <c r="AR15" s="5" t="s">
        <v>80</v>
      </c>
      <c r="AS15" s="5"/>
      <c r="AT15" s="5"/>
      <c r="AU15" s="5"/>
      <c r="AV15" s="5"/>
      <c r="AW15" s="5" t="s">
        <v>86</v>
      </c>
      <c r="AX15" s="5"/>
      <c r="AY15" s="5"/>
      <c r="AZ15" s="5"/>
      <c r="BA15" s="5"/>
      <c r="BB15" s="5"/>
      <c r="BC15" s="5" t="s">
        <v>80</v>
      </c>
      <c r="BD15" s="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</row>
    <row r="16" spans="1:177" s="16" customFormat="1" ht="60">
      <c r="A16" s="5">
        <v>3</v>
      </c>
      <c r="B16" s="5"/>
      <c r="C16" s="5" t="s">
        <v>130</v>
      </c>
      <c r="D16" s="5"/>
      <c r="E16" s="5" t="s">
        <v>131</v>
      </c>
      <c r="F16" s="5" t="s">
        <v>91</v>
      </c>
      <c r="G16" s="5">
        <v>3134020</v>
      </c>
      <c r="H16" s="5">
        <v>1</v>
      </c>
      <c r="I16" s="5" t="s">
        <v>108</v>
      </c>
      <c r="J16" s="5" t="s">
        <v>106</v>
      </c>
      <c r="K16" s="5" t="s">
        <v>107</v>
      </c>
      <c r="L16" s="5" t="s">
        <v>84</v>
      </c>
      <c r="M16" s="55" t="s">
        <v>156</v>
      </c>
      <c r="N16" s="5" t="s">
        <v>89</v>
      </c>
      <c r="O16" s="5" t="s">
        <v>95</v>
      </c>
      <c r="P16" s="45">
        <v>390</v>
      </c>
      <c r="Q16" s="46">
        <f t="shared" si="2"/>
        <v>460.2</v>
      </c>
      <c r="R16" s="8">
        <v>0</v>
      </c>
      <c r="S16" s="8">
        <v>0</v>
      </c>
      <c r="T16" s="45">
        <v>390</v>
      </c>
      <c r="U16" s="46">
        <f t="shared" si="3"/>
        <v>460.2</v>
      </c>
      <c r="V16" s="10" t="s">
        <v>161</v>
      </c>
      <c r="W16" s="5" t="s">
        <v>82</v>
      </c>
      <c r="X16" s="5" t="s">
        <v>79</v>
      </c>
      <c r="Y16" s="6" t="s">
        <v>81</v>
      </c>
      <c r="Z16" s="6"/>
      <c r="AA16" s="6"/>
      <c r="AB16" s="9">
        <v>42248</v>
      </c>
      <c r="AC16" s="9">
        <v>42261</v>
      </c>
      <c r="AD16" s="5"/>
      <c r="AE16" s="5"/>
      <c r="AF16" s="5" t="s">
        <v>108</v>
      </c>
      <c r="AG16" s="5" t="s">
        <v>96</v>
      </c>
      <c r="AH16" s="5">
        <v>796</v>
      </c>
      <c r="AI16" s="5" t="s">
        <v>135</v>
      </c>
      <c r="AJ16" s="51">
        <v>10000</v>
      </c>
      <c r="AK16" s="5">
        <v>27401000001</v>
      </c>
      <c r="AL16" s="5" t="s">
        <v>97</v>
      </c>
      <c r="AM16" s="38">
        <v>42267</v>
      </c>
      <c r="AN16" s="9">
        <v>42273</v>
      </c>
      <c r="AO16" s="9">
        <v>42277</v>
      </c>
      <c r="AP16" s="5">
        <v>2015</v>
      </c>
      <c r="AQ16" s="5"/>
      <c r="AR16" s="5" t="s">
        <v>80</v>
      </c>
      <c r="AS16" s="5"/>
      <c r="AT16" s="5"/>
      <c r="AU16" s="5"/>
      <c r="AV16" s="5"/>
      <c r="AW16" s="5" t="s">
        <v>86</v>
      </c>
      <c r="AX16" s="5"/>
      <c r="AY16" s="5"/>
      <c r="AZ16" s="5"/>
      <c r="BA16" s="5"/>
      <c r="BB16" s="5"/>
      <c r="BC16" s="5" t="s">
        <v>80</v>
      </c>
      <c r="BD16" s="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</row>
    <row r="17" spans="1:177" s="16" customFormat="1" ht="75">
      <c r="A17" s="5">
        <v>3</v>
      </c>
      <c r="B17" s="5"/>
      <c r="C17" s="5" t="s">
        <v>130</v>
      </c>
      <c r="D17" s="5"/>
      <c r="E17" s="5" t="s">
        <v>131</v>
      </c>
      <c r="F17" s="5" t="s">
        <v>91</v>
      </c>
      <c r="G17" s="5">
        <v>3131000</v>
      </c>
      <c r="H17" s="5">
        <v>1</v>
      </c>
      <c r="I17" s="5" t="s">
        <v>109</v>
      </c>
      <c r="J17" s="5" t="s">
        <v>110</v>
      </c>
      <c r="K17" s="5" t="s">
        <v>111</v>
      </c>
      <c r="L17" s="5" t="s">
        <v>84</v>
      </c>
      <c r="M17" s="55" t="s">
        <v>156</v>
      </c>
      <c r="N17" s="5" t="s">
        <v>89</v>
      </c>
      <c r="O17" s="5" t="s">
        <v>95</v>
      </c>
      <c r="P17" s="8">
        <v>500</v>
      </c>
      <c r="Q17" s="8">
        <f t="shared" si="2"/>
        <v>590</v>
      </c>
      <c r="R17" s="8">
        <v>0</v>
      </c>
      <c r="S17" s="8">
        <v>0</v>
      </c>
      <c r="T17" s="8">
        <v>220</v>
      </c>
      <c r="U17" s="8">
        <f>T17*1.18</f>
        <v>259.59999999999997</v>
      </c>
      <c r="V17" s="10" t="s">
        <v>161</v>
      </c>
      <c r="W17" s="5" t="s">
        <v>82</v>
      </c>
      <c r="X17" s="5" t="s">
        <v>79</v>
      </c>
      <c r="Y17" s="6" t="s">
        <v>81</v>
      </c>
      <c r="Z17" s="6">
        <v>4</v>
      </c>
      <c r="AA17" s="6"/>
      <c r="AB17" s="9">
        <v>42082</v>
      </c>
      <c r="AC17" s="9">
        <v>42089</v>
      </c>
      <c r="AD17" s="5"/>
      <c r="AE17" s="5"/>
      <c r="AF17" s="5" t="s">
        <v>109</v>
      </c>
      <c r="AG17" s="5" t="s">
        <v>96</v>
      </c>
      <c r="AH17" s="5">
        <v>704</v>
      </c>
      <c r="AI17" s="5" t="s">
        <v>102</v>
      </c>
      <c r="AJ17" s="51">
        <v>150</v>
      </c>
      <c r="AK17" s="5">
        <v>27401000000</v>
      </c>
      <c r="AL17" s="5" t="s">
        <v>97</v>
      </c>
      <c r="AM17" s="38">
        <v>42121</v>
      </c>
      <c r="AN17" s="9">
        <v>42135</v>
      </c>
      <c r="AO17" s="9">
        <v>42135</v>
      </c>
      <c r="AP17" s="5">
        <v>2015</v>
      </c>
      <c r="AQ17" s="5"/>
      <c r="AR17" s="5" t="s">
        <v>80</v>
      </c>
      <c r="AS17" s="5"/>
      <c r="AT17" s="5"/>
      <c r="AU17" s="5"/>
      <c r="AV17" s="5"/>
      <c r="AW17" s="5" t="s">
        <v>86</v>
      </c>
      <c r="AX17" s="5"/>
      <c r="AY17" s="5"/>
      <c r="AZ17" s="5"/>
      <c r="BA17" s="5"/>
      <c r="BB17" s="5"/>
      <c r="BC17" s="5" t="s">
        <v>80</v>
      </c>
      <c r="BD17" s="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</row>
    <row r="18" spans="1:177" s="16" customFormat="1" ht="60">
      <c r="A18" s="5">
        <v>3</v>
      </c>
      <c r="B18" s="5"/>
      <c r="C18" s="5" t="s">
        <v>130</v>
      </c>
      <c r="D18" s="5"/>
      <c r="E18" s="5" t="s">
        <v>131</v>
      </c>
      <c r="F18" s="5" t="s">
        <v>91</v>
      </c>
      <c r="G18" s="5">
        <v>2712010</v>
      </c>
      <c r="H18" s="5">
        <v>1</v>
      </c>
      <c r="I18" s="5" t="s">
        <v>112</v>
      </c>
      <c r="J18" s="5" t="s">
        <v>113</v>
      </c>
      <c r="K18" s="5" t="s">
        <v>155</v>
      </c>
      <c r="L18" s="5" t="s">
        <v>84</v>
      </c>
      <c r="M18" s="55" t="s">
        <v>156</v>
      </c>
      <c r="N18" s="5" t="s">
        <v>89</v>
      </c>
      <c r="O18" s="5" t="s">
        <v>95</v>
      </c>
      <c r="P18" s="8">
        <v>5000</v>
      </c>
      <c r="Q18" s="8">
        <f t="shared" si="2"/>
        <v>5900</v>
      </c>
      <c r="R18" s="8">
        <v>0</v>
      </c>
      <c r="S18" s="8">
        <v>0</v>
      </c>
      <c r="T18" s="8">
        <v>5000</v>
      </c>
      <c r="U18" s="8">
        <f>T18*1.18</f>
        <v>5900</v>
      </c>
      <c r="V18" s="10" t="s">
        <v>161</v>
      </c>
      <c r="W18" s="5" t="s">
        <v>82</v>
      </c>
      <c r="X18" s="5" t="s">
        <v>79</v>
      </c>
      <c r="Y18" s="6" t="s">
        <v>81</v>
      </c>
      <c r="Z18" s="6">
        <v>4</v>
      </c>
      <c r="AA18" s="6"/>
      <c r="AB18" s="9">
        <v>41992</v>
      </c>
      <c r="AC18" s="9">
        <v>42016</v>
      </c>
      <c r="AD18" s="5"/>
      <c r="AE18" s="5"/>
      <c r="AF18" s="5" t="s">
        <v>112</v>
      </c>
      <c r="AG18" s="5" t="s">
        <v>96</v>
      </c>
      <c r="AH18" s="5">
        <v>168</v>
      </c>
      <c r="AI18" s="5" t="s">
        <v>98</v>
      </c>
      <c r="AJ18" s="51">
        <v>1</v>
      </c>
      <c r="AK18" s="5">
        <v>27401000000</v>
      </c>
      <c r="AL18" s="5" t="s">
        <v>97</v>
      </c>
      <c r="AM18" s="38">
        <v>42054</v>
      </c>
      <c r="AN18" s="9">
        <v>42058</v>
      </c>
      <c r="AO18" s="9">
        <v>42369</v>
      </c>
      <c r="AP18" s="5">
        <v>2015</v>
      </c>
      <c r="AQ18" s="5"/>
      <c r="AR18" s="5" t="s">
        <v>80</v>
      </c>
      <c r="AS18" s="5"/>
      <c r="AT18" s="5"/>
      <c r="AU18" s="5"/>
      <c r="AV18" s="5"/>
      <c r="AW18" s="5" t="s">
        <v>86</v>
      </c>
      <c r="AX18" s="5"/>
      <c r="AY18" s="5"/>
      <c r="AZ18" s="5"/>
      <c r="BA18" s="5"/>
      <c r="BB18" s="5"/>
      <c r="BC18" s="5" t="s">
        <v>80</v>
      </c>
      <c r="BD18" s="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</row>
    <row r="19" spans="1:177" s="16" customFormat="1" ht="45">
      <c r="A19" s="5">
        <v>3</v>
      </c>
      <c r="B19" s="5"/>
      <c r="C19" s="5" t="s">
        <v>130</v>
      </c>
      <c r="D19" s="5"/>
      <c r="E19" s="5" t="s">
        <v>131</v>
      </c>
      <c r="F19" s="5" t="s">
        <v>91</v>
      </c>
      <c r="G19" s="5">
        <v>3131000</v>
      </c>
      <c r="H19" s="5">
        <v>1</v>
      </c>
      <c r="I19" s="5" t="s">
        <v>114</v>
      </c>
      <c r="J19" s="5" t="s">
        <v>115</v>
      </c>
      <c r="K19" s="5" t="s">
        <v>116</v>
      </c>
      <c r="L19" s="5" t="s">
        <v>84</v>
      </c>
      <c r="M19" s="55" t="s">
        <v>156</v>
      </c>
      <c r="N19" s="5" t="s">
        <v>89</v>
      </c>
      <c r="O19" s="5" t="s">
        <v>95</v>
      </c>
      <c r="P19" s="8">
        <v>700</v>
      </c>
      <c r="Q19" s="8">
        <f t="shared" si="2"/>
        <v>826</v>
      </c>
      <c r="R19" s="8">
        <v>0</v>
      </c>
      <c r="S19" s="8">
        <v>0</v>
      </c>
      <c r="T19" s="8">
        <v>700</v>
      </c>
      <c r="U19" s="8">
        <f>T19*1.18</f>
        <v>826</v>
      </c>
      <c r="V19" s="10" t="s">
        <v>161</v>
      </c>
      <c r="W19" s="5" t="s">
        <v>82</v>
      </c>
      <c r="X19" s="5" t="s">
        <v>79</v>
      </c>
      <c r="Y19" s="6" t="s">
        <v>81</v>
      </c>
      <c r="Z19" s="6">
        <v>4</v>
      </c>
      <c r="AA19" s="6"/>
      <c r="AB19" s="9">
        <v>41964</v>
      </c>
      <c r="AC19" s="9">
        <v>41970</v>
      </c>
      <c r="AD19" s="5"/>
      <c r="AE19" s="5"/>
      <c r="AF19" s="5" t="s">
        <v>114</v>
      </c>
      <c r="AG19" s="5" t="s">
        <v>96</v>
      </c>
      <c r="AH19" s="55" t="s">
        <v>153</v>
      </c>
      <c r="AI19" s="5" t="s">
        <v>154</v>
      </c>
      <c r="AJ19" s="51">
        <v>20000</v>
      </c>
      <c r="AK19" s="5">
        <v>27401000000</v>
      </c>
      <c r="AL19" s="5" t="s">
        <v>97</v>
      </c>
      <c r="AM19" s="38">
        <v>42037</v>
      </c>
      <c r="AN19" s="9">
        <v>42037</v>
      </c>
      <c r="AO19" s="9">
        <v>42217</v>
      </c>
      <c r="AP19" s="5">
        <v>2015</v>
      </c>
      <c r="AQ19" s="5"/>
      <c r="AR19" s="5" t="s">
        <v>80</v>
      </c>
      <c r="AS19" s="5"/>
      <c r="AT19" s="5"/>
      <c r="AU19" s="5"/>
      <c r="AV19" s="5"/>
      <c r="AW19" s="5" t="s">
        <v>86</v>
      </c>
      <c r="AX19" s="5"/>
      <c r="AY19" s="5"/>
      <c r="AZ19" s="5"/>
      <c r="BA19" s="5"/>
      <c r="BB19" s="5"/>
      <c r="BC19" s="5" t="s">
        <v>80</v>
      </c>
      <c r="BD19" s="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</row>
    <row r="20" spans="1:177" s="16" customFormat="1" ht="45">
      <c r="A20" s="5">
        <v>3</v>
      </c>
      <c r="B20" s="5"/>
      <c r="C20" s="5" t="s">
        <v>130</v>
      </c>
      <c r="D20" s="5"/>
      <c r="E20" s="5" t="s">
        <v>131</v>
      </c>
      <c r="F20" s="5" t="s">
        <v>91</v>
      </c>
      <c r="G20" s="5">
        <v>3131000</v>
      </c>
      <c r="H20" s="5">
        <v>1</v>
      </c>
      <c r="I20" s="5" t="s">
        <v>114</v>
      </c>
      <c r="J20" s="5" t="s">
        <v>115</v>
      </c>
      <c r="K20" s="5" t="s">
        <v>116</v>
      </c>
      <c r="L20" s="5" t="s">
        <v>84</v>
      </c>
      <c r="M20" s="55" t="s">
        <v>156</v>
      </c>
      <c r="N20" s="5" t="s">
        <v>89</v>
      </c>
      <c r="O20" s="5" t="s">
        <v>95</v>
      </c>
      <c r="P20" s="8">
        <v>1000</v>
      </c>
      <c r="Q20" s="8">
        <f t="shared" si="2"/>
        <v>1180</v>
      </c>
      <c r="R20" s="8">
        <v>0</v>
      </c>
      <c r="S20" s="8">
        <v>0</v>
      </c>
      <c r="T20" s="8">
        <v>1000</v>
      </c>
      <c r="U20" s="8">
        <f>T20*1.18</f>
        <v>1180</v>
      </c>
      <c r="V20" s="10" t="s">
        <v>161</v>
      </c>
      <c r="W20" s="5" t="s">
        <v>82</v>
      </c>
      <c r="X20" s="5" t="s">
        <v>79</v>
      </c>
      <c r="Y20" s="6" t="s">
        <v>81</v>
      </c>
      <c r="Z20" s="6"/>
      <c r="AA20" s="6"/>
      <c r="AB20" s="9">
        <v>42248</v>
      </c>
      <c r="AC20" s="9">
        <v>42261</v>
      </c>
      <c r="AD20" s="5"/>
      <c r="AE20" s="5"/>
      <c r="AF20" s="5" t="s">
        <v>114</v>
      </c>
      <c r="AG20" s="5" t="s">
        <v>96</v>
      </c>
      <c r="AH20" s="55" t="s">
        <v>153</v>
      </c>
      <c r="AI20" s="5" t="s">
        <v>154</v>
      </c>
      <c r="AJ20" s="51">
        <v>20000</v>
      </c>
      <c r="AK20" s="5">
        <v>27401000001</v>
      </c>
      <c r="AL20" s="5" t="s">
        <v>97</v>
      </c>
      <c r="AM20" s="38">
        <v>42267</v>
      </c>
      <c r="AN20" s="9">
        <v>42273</v>
      </c>
      <c r="AO20" s="9">
        <v>42277</v>
      </c>
      <c r="AP20" s="5">
        <v>2015</v>
      </c>
      <c r="AQ20" s="5"/>
      <c r="AR20" s="5" t="s">
        <v>80</v>
      </c>
      <c r="AS20" s="5"/>
      <c r="AT20" s="5"/>
      <c r="AU20" s="5"/>
      <c r="AV20" s="5"/>
      <c r="AW20" s="5" t="s">
        <v>86</v>
      </c>
      <c r="AX20" s="5"/>
      <c r="AY20" s="5"/>
      <c r="AZ20" s="5"/>
      <c r="BA20" s="5"/>
      <c r="BB20" s="5"/>
      <c r="BC20" s="5" t="s">
        <v>80</v>
      </c>
      <c r="BD20" s="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</row>
    <row r="21" spans="1:177" s="16" customFormat="1" ht="60">
      <c r="A21" s="5">
        <v>3</v>
      </c>
      <c r="B21" s="5"/>
      <c r="C21" s="5" t="s">
        <v>130</v>
      </c>
      <c r="D21" s="5"/>
      <c r="E21" s="5" t="s">
        <v>131</v>
      </c>
      <c r="F21" s="5" t="s">
        <v>91</v>
      </c>
      <c r="G21" s="5">
        <v>3120000</v>
      </c>
      <c r="H21" s="5">
        <v>1</v>
      </c>
      <c r="I21" s="5" t="s">
        <v>117</v>
      </c>
      <c r="J21" s="5" t="s">
        <v>118</v>
      </c>
      <c r="K21" s="5" t="s">
        <v>119</v>
      </c>
      <c r="L21" s="5" t="s">
        <v>84</v>
      </c>
      <c r="M21" s="55" t="s">
        <v>156</v>
      </c>
      <c r="N21" s="5" t="s">
        <v>89</v>
      </c>
      <c r="O21" s="5" t="s">
        <v>95</v>
      </c>
      <c r="P21" s="8">
        <v>600</v>
      </c>
      <c r="Q21" s="8">
        <v>708</v>
      </c>
      <c r="R21" s="8">
        <v>0</v>
      </c>
      <c r="S21" s="8">
        <v>0</v>
      </c>
      <c r="T21" s="8">
        <v>600</v>
      </c>
      <c r="U21" s="8">
        <v>708</v>
      </c>
      <c r="V21" s="10" t="s">
        <v>161</v>
      </c>
      <c r="W21" s="5" t="s">
        <v>82</v>
      </c>
      <c r="X21" s="5" t="s">
        <v>79</v>
      </c>
      <c r="Y21" s="6" t="s">
        <v>81</v>
      </c>
      <c r="Z21" s="6">
        <v>4</v>
      </c>
      <c r="AA21" s="6"/>
      <c r="AB21" s="9">
        <v>42156</v>
      </c>
      <c r="AC21" s="9">
        <v>42161</v>
      </c>
      <c r="AD21" s="5"/>
      <c r="AE21" s="5"/>
      <c r="AF21" s="5" t="s">
        <v>117</v>
      </c>
      <c r="AG21" s="5" t="s">
        <v>96</v>
      </c>
      <c r="AH21" s="5">
        <v>796</v>
      </c>
      <c r="AI21" s="5" t="s">
        <v>88</v>
      </c>
      <c r="AJ21" s="51">
        <v>50</v>
      </c>
      <c r="AK21" s="5">
        <v>27401000000</v>
      </c>
      <c r="AL21" s="5" t="s">
        <v>97</v>
      </c>
      <c r="AM21" s="38">
        <v>42186</v>
      </c>
      <c r="AN21" s="9">
        <v>42200</v>
      </c>
      <c r="AO21" s="9">
        <v>42200</v>
      </c>
      <c r="AP21" s="5">
        <v>2015</v>
      </c>
      <c r="AQ21" s="5"/>
      <c r="AR21" s="5" t="s">
        <v>80</v>
      </c>
      <c r="AS21" s="5"/>
      <c r="AT21" s="5"/>
      <c r="AU21" s="5"/>
      <c r="AV21" s="5"/>
      <c r="AW21" s="5" t="s">
        <v>86</v>
      </c>
      <c r="AX21" s="5"/>
      <c r="AY21" s="5"/>
      <c r="AZ21" s="5"/>
      <c r="BA21" s="5"/>
      <c r="BB21" s="5"/>
      <c r="BC21" s="5" t="s">
        <v>80</v>
      </c>
      <c r="BD21" s="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</row>
    <row r="22" spans="1:177" s="16" customFormat="1" ht="90">
      <c r="A22" s="5">
        <v>3</v>
      </c>
      <c r="B22" s="5"/>
      <c r="C22" s="5" t="s">
        <v>130</v>
      </c>
      <c r="D22" s="5"/>
      <c r="E22" s="5" t="s">
        <v>131</v>
      </c>
      <c r="F22" s="5" t="s">
        <v>91</v>
      </c>
      <c r="G22" s="5">
        <v>2619000</v>
      </c>
      <c r="H22" s="5">
        <v>1</v>
      </c>
      <c r="I22" s="5" t="s">
        <v>148</v>
      </c>
      <c r="J22" s="5" t="s">
        <v>121</v>
      </c>
      <c r="K22" s="5" t="s">
        <v>151</v>
      </c>
      <c r="L22" s="5" t="s">
        <v>84</v>
      </c>
      <c r="M22" s="55" t="s">
        <v>156</v>
      </c>
      <c r="N22" s="5" t="s">
        <v>89</v>
      </c>
      <c r="O22" s="5" t="s">
        <v>95</v>
      </c>
      <c r="P22" s="8">
        <v>600</v>
      </c>
      <c r="Q22" s="8">
        <f t="shared" ref="Q22:Q27" si="4">P22*1.18</f>
        <v>708</v>
      </c>
      <c r="R22" s="8">
        <v>0</v>
      </c>
      <c r="S22" s="8">
        <v>0</v>
      </c>
      <c r="T22" s="8">
        <v>600</v>
      </c>
      <c r="U22" s="8">
        <f t="shared" ref="U22:U27" si="5">T22*1.18</f>
        <v>708</v>
      </c>
      <c r="V22" s="10" t="s">
        <v>161</v>
      </c>
      <c r="W22" s="5" t="s">
        <v>82</v>
      </c>
      <c r="X22" s="5" t="s">
        <v>79</v>
      </c>
      <c r="Y22" s="6" t="s">
        <v>81</v>
      </c>
      <c r="Z22" s="6">
        <v>4</v>
      </c>
      <c r="AA22" s="6"/>
      <c r="AB22" s="9">
        <v>42018</v>
      </c>
      <c r="AC22" s="9">
        <v>42024</v>
      </c>
      <c r="AD22" s="5"/>
      <c r="AE22" s="5"/>
      <c r="AF22" s="5" t="s">
        <v>120</v>
      </c>
      <c r="AG22" s="5" t="s">
        <v>96</v>
      </c>
      <c r="AH22" s="5">
        <v>796</v>
      </c>
      <c r="AI22" s="5" t="s">
        <v>88</v>
      </c>
      <c r="AJ22" s="51">
        <v>1000</v>
      </c>
      <c r="AK22" s="5">
        <v>27401000000</v>
      </c>
      <c r="AL22" s="5" t="s">
        <v>97</v>
      </c>
      <c r="AM22" s="38">
        <v>42104</v>
      </c>
      <c r="AN22" s="9">
        <v>42121</v>
      </c>
      <c r="AO22" s="9">
        <v>42151</v>
      </c>
      <c r="AP22" s="5">
        <v>2015</v>
      </c>
      <c r="AQ22" s="5"/>
      <c r="AR22" s="5" t="s">
        <v>80</v>
      </c>
      <c r="AS22" s="5"/>
      <c r="AT22" s="5"/>
      <c r="AU22" s="5"/>
      <c r="AV22" s="5"/>
      <c r="AW22" s="5" t="s">
        <v>86</v>
      </c>
      <c r="AX22" s="5"/>
      <c r="AY22" s="5"/>
      <c r="AZ22" s="5"/>
      <c r="BA22" s="5"/>
      <c r="BB22" s="5"/>
      <c r="BC22" s="5" t="s">
        <v>80</v>
      </c>
      <c r="BD22" s="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</row>
    <row r="23" spans="1:177" s="16" customFormat="1" ht="90">
      <c r="A23" s="5">
        <v>3</v>
      </c>
      <c r="B23" s="5"/>
      <c r="C23" s="5" t="s">
        <v>130</v>
      </c>
      <c r="D23" s="5"/>
      <c r="E23" s="5" t="s">
        <v>131</v>
      </c>
      <c r="F23" s="5" t="s">
        <v>91</v>
      </c>
      <c r="G23" s="5">
        <v>2619000</v>
      </c>
      <c r="H23" s="5">
        <v>1</v>
      </c>
      <c r="I23" s="5" t="s">
        <v>148</v>
      </c>
      <c r="J23" s="5" t="s">
        <v>121</v>
      </c>
      <c r="K23" s="5" t="s">
        <v>151</v>
      </c>
      <c r="L23" s="5" t="s">
        <v>84</v>
      </c>
      <c r="M23" s="55" t="s">
        <v>156</v>
      </c>
      <c r="N23" s="5" t="s">
        <v>89</v>
      </c>
      <c r="O23" s="5" t="s">
        <v>95</v>
      </c>
      <c r="P23" s="8">
        <v>600</v>
      </c>
      <c r="Q23" s="8">
        <f t="shared" si="4"/>
        <v>708</v>
      </c>
      <c r="R23" s="8">
        <v>0</v>
      </c>
      <c r="S23" s="8">
        <v>0</v>
      </c>
      <c r="T23" s="8">
        <v>600</v>
      </c>
      <c r="U23" s="8">
        <f t="shared" si="5"/>
        <v>708</v>
      </c>
      <c r="V23" s="10" t="s">
        <v>161</v>
      </c>
      <c r="W23" s="5" t="s">
        <v>82</v>
      </c>
      <c r="X23" s="5" t="s">
        <v>79</v>
      </c>
      <c r="Y23" s="6" t="s">
        <v>81</v>
      </c>
      <c r="Z23" s="6"/>
      <c r="AA23" s="6"/>
      <c r="AB23" s="9">
        <v>42248</v>
      </c>
      <c r="AC23" s="9">
        <v>42261</v>
      </c>
      <c r="AD23" s="5"/>
      <c r="AE23" s="5"/>
      <c r="AF23" s="5" t="s">
        <v>120</v>
      </c>
      <c r="AG23" s="5" t="s">
        <v>96</v>
      </c>
      <c r="AH23" s="5">
        <v>797</v>
      </c>
      <c r="AI23" s="5" t="s">
        <v>88</v>
      </c>
      <c r="AJ23" s="51">
        <v>1000</v>
      </c>
      <c r="AK23" s="5">
        <v>27401000001</v>
      </c>
      <c r="AL23" s="5" t="s">
        <v>97</v>
      </c>
      <c r="AM23" s="38">
        <v>42267</v>
      </c>
      <c r="AN23" s="9">
        <v>42273</v>
      </c>
      <c r="AO23" s="9">
        <v>42277</v>
      </c>
      <c r="AP23" s="5">
        <v>2015</v>
      </c>
      <c r="AQ23" s="5"/>
      <c r="AR23" s="5" t="s">
        <v>80</v>
      </c>
      <c r="AS23" s="5"/>
      <c r="AT23" s="5"/>
      <c r="AU23" s="5"/>
      <c r="AV23" s="5"/>
      <c r="AW23" s="5" t="s">
        <v>86</v>
      </c>
      <c r="AX23" s="5"/>
      <c r="AY23" s="5"/>
      <c r="AZ23" s="5"/>
      <c r="BA23" s="5"/>
      <c r="BB23" s="5"/>
      <c r="BC23" s="5" t="s">
        <v>80</v>
      </c>
      <c r="BD23" s="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</row>
    <row r="24" spans="1:177" s="16" customFormat="1" ht="120">
      <c r="A24" s="5">
        <v>3</v>
      </c>
      <c r="B24" s="5"/>
      <c r="C24" s="5" t="s">
        <v>130</v>
      </c>
      <c r="D24" s="5"/>
      <c r="E24" s="5" t="s">
        <v>131</v>
      </c>
      <c r="F24" s="5" t="s">
        <v>91</v>
      </c>
      <c r="G24" s="5">
        <v>2911090</v>
      </c>
      <c r="H24" s="5">
        <v>1</v>
      </c>
      <c r="I24" s="5" t="s">
        <v>122</v>
      </c>
      <c r="J24" s="5" t="s">
        <v>123</v>
      </c>
      <c r="K24" s="5" t="s">
        <v>124</v>
      </c>
      <c r="L24" s="5" t="s">
        <v>84</v>
      </c>
      <c r="M24" s="55" t="s">
        <v>156</v>
      </c>
      <c r="N24" s="5" t="s">
        <v>89</v>
      </c>
      <c r="O24" s="5" t="s">
        <v>95</v>
      </c>
      <c r="P24" s="8">
        <v>1000</v>
      </c>
      <c r="Q24" s="8">
        <f t="shared" si="4"/>
        <v>1180</v>
      </c>
      <c r="R24" s="8">
        <v>0</v>
      </c>
      <c r="S24" s="8">
        <v>0</v>
      </c>
      <c r="T24" s="8">
        <v>1000</v>
      </c>
      <c r="U24" s="8">
        <f t="shared" si="5"/>
        <v>1180</v>
      </c>
      <c r="V24" s="10" t="s">
        <v>161</v>
      </c>
      <c r="W24" s="5" t="s">
        <v>82</v>
      </c>
      <c r="X24" s="5" t="s">
        <v>79</v>
      </c>
      <c r="Y24" s="6" t="s">
        <v>81</v>
      </c>
      <c r="Z24" s="6">
        <v>4</v>
      </c>
      <c r="AA24" s="6"/>
      <c r="AB24" s="9">
        <v>42156</v>
      </c>
      <c r="AC24" s="9">
        <v>42165</v>
      </c>
      <c r="AD24" s="5"/>
      <c r="AE24" s="5"/>
      <c r="AF24" s="5" t="s">
        <v>122</v>
      </c>
      <c r="AG24" s="5" t="s">
        <v>96</v>
      </c>
      <c r="AH24" s="5">
        <v>796</v>
      </c>
      <c r="AI24" s="5" t="s">
        <v>88</v>
      </c>
      <c r="AJ24" s="51">
        <v>200</v>
      </c>
      <c r="AK24" s="5">
        <v>27401000000</v>
      </c>
      <c r="AL24" s="5" t="s">
        <v>97</v>
      </c>
      <c r="AM24" s="38">
        <v>42186</v>
      </c>
      <c r="AN24" s="9">
        <v>42200</v>
      </c>
      <c r="AO24" s="9">
        <v>42200</v>
      </c>
      <c r="AP24" s="5">
        <v>2015</v>
      </c>
      <c r="AQ24" s="5"/>
      <c r="AR24" s="5" t="s">
        <v>80</v>
      </c>
      <c r="AS24" s="5"/>
      <c r="AT24" s="5"/>
      <c r="AU24" s="5"/>
      <c r="AV24" s="5"/>
      <c r="AW24" s="5" t="s">
        <v>86</v>
      </c>
      <c r="AX24" s="5"/>
      <c r="AY24" s="5"/>
      <c r="AZ24" s="5"/>
      <c r="BA24" s="5"/>
      <c r="BB24" s="5"/>
      <c r="BC24" s="5" t="s">
        <v>80</v>
      </c>
      <c r="BD24" s="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</row>
    <row r="25" spans="1:177" s="16" customFormat="1" ht="60">
      <c r="A25" s="5">
        <v>3</v>
      </c>
      <c r="B25" s="5"/>
      <c r="C25" s="5" t="s">
        <v>130</v>
      </c>
      <c r="D25" s="5"/>
      <c r="E25" s="5" t="s">
        <v>131</v>
      </c>
      <c r="F25" s="5" t="s">
        <v>91</v>
      </c>
      <c r="G25" s="5">
        <v>2911090</v>
      </c>
      <c r="H25" s="5">
        <v>1</v>
      </c>
      <c r="I25" s="5" t="s">
        <v>149</v>
      </c>
      <c r="J25" s="5" t="s">
        <v>126</v>
      </c>
      <c r="K25" s="5" t="s">
        <v>150</v>
      </c>
      <c r="L25" s="5" t="s">
        <v>84</v>
      </c>
      <c r="M25" s="55" t="s">
        <v>156</v>
      </c>
      <c r="N25" s="5" t="s">
        <v>89</v>
      </c>
      <c r="O25" s="5" t="s">
        <v>95</v>
      </c>
      <c r="P25" s="8">
        <v>6000</v>
      </c>
      <c r="Q25" s="8">
        <f t="shared" si="4"/>
        <v>7080</v>
      </c>
      <c r="R25" s="8">
        <v>0</v>
      </c>
      <c r="S25" s="8">
        <v>0</v>
      </c>
      <c r="T25" s="8">
        <v>6000</v>
      </c>
      <c r="U25" s="8">
        <f t="shared" si="5"/>
        <v>7080</v>
      </c>
      <c r="V25" s="10" t="s">
        <v>161</v>
      </c>
      <c r="W25" s="5" t="s">
        <v>82</v>
      </c>
      <c r="X25" s="5" t="s">
        <v>79</v>
      </c>
      <c r="Y25" s="6" t="s">
        <v>81</v>
      </c>
      <c r="Z25" s="6">
        <v>4</v>
      </c>
      <c r="AA25" s="6"/>
      <c r="AB25" s="9">
        <v>42074</v>
      </c>
      <c r="AC25" s="9">
        <v>42090</v>
      </c>
      <c r="AD25" s="5"/>
      <c r="AE25" s="5"/>
      <c r="AF25" s="5" t="s">
        <v>125</v>
      </c>
      <c r="AG25" s="5" t="s">
        <v>96</v>
      </c>
      <c r="AH25" s="5">
        <v>796</v>
      </c>
      <c r="AI25" s="5" t="s">
        <v>88</v>
      </c>
      <c r="AJ25" s="51">
        <v>11000</v>
      </c>
      <c r="AK25" s="5">
        <v>27401000000</v>
      </c>
      <c r="AL25" s="5" t="s">
        <v>97</v>
      </c>
      <c r="AM25" s="38">
        <v>42114</v>
      </c>
      <c r="AN25" s="9">
        <v>42144</v>
      </c>
      <c r="AO25" s="9">
        <v>42144</v>
      </c>
      <c r="AP25" s="5">
        <v>2015</v>
      </c>
      <c r="AQ25" s="5"/>
      <c r="AR25" s="5" t="s">
        <v>80</v>
      </c>
      <c r="AS25" s="5"/>
      <c r="AT25" s="5"/>
      <c r="AU25" s="5"/>
      <c r="AV25" s="5"/>
      <c r="AW25" s="5" t="s">
        <v>86</v>
      </c>
      <c r="AX25" s="5"/>
      <c r="AY25" s="5"/>
      <c r="AZ25" s="5"/>
      <c r="BA25" s="5"/>
      <c r="BB25" s="5"/>
      <c r="BC25" s="5" t="s">
        <v>80</v>
      </c>
      <c r="BD25" s="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</row>
    <row r="26" spans="1:177" s="16" customFormat="1" ht="90">
      <c r="A26" s="5">
        <v>3</v>
      </c>
      <c r="B26" s="5"/>
      <c r="C26" s="5" t="s">
        <v>130</v>
      </c>
      <c r="D26" s="5"/>
      <c r="E26" s="5" t="s">
        <v>131</v>
      </c>
      <c r="F26" s="5" t="s">
        <v>91</v>
      </c>
      <c r="G26" s="5">
        <v>3131000</v>
      </c>
      <c r="H26" s="5">
        <v>1</v>
      </c>
      <c r="I26" s="5" t="s">
        <v>127</v>
      </c>
      <c r="J26" s="5" t="s">
        <v>115</v>
      </c>
      <c r="K26" s="5" t="s">
        <v>116</v>
      </c>
      <c r="L26" s="5" t="s">
        <v>84</v>
      </c>
      <c r="M26" s="55" t="s">
        <v>156</v>
      </c>
      <c r="N26" s="5" t="s">
        <v>89</v>
      </c>
      <c r="O26" s="5" t="s">
        <v>95</v>
      </c>
      <c r="P26" s="8">
        <v>4700</v>
      </c>
      <c r="Q26" s="8">
        <f t="shared" si="4"/>
        <v>5546</v>
      </c>
      <c r="R26" s="8">
        <v>0</v>
      </c>
      <c r="S26" s="8">
        <v>0</v>
      </c>
      <c r="T26" s="8">
        <v>4700</v>
      </c>
      <c r="U26" s="8">
        <f t="shared" si="5"/>
        <v>5546</v>
      </c>
      <c r="V26" s="10" t="s">
        <v>161</v>
      </c>
      <c r="W26" s="5" t="s">
        <v>82</v>
      </c>
      <c r="X26" s="5" t="s">
        <v>79</v>
      </c>
      <c r="Y26" s="6" t="s">
        <v>81</v>
      </c>
      <c r="Z26" s="6">
        <v>4</v>
      </c>
      <c r="AA26" s="6"/>
      <c r="AB26" s="9">
        <v>42068</v>
      </c>
      <c r="AC26" s="9">
        <v>42079</v>
      </c>
      <c r="AD26" s="5"/>
      <c r="AE26" s="5"/>
      <c r="AF26" s="5" t="s">
        <v>127</v>
      </c>
      <c r="AG26" s="5" t="s">
        <v>96</v>
      </c>
      <c r="AH26" s="5">
        <v>8</v>
      </c>
      <c r="AI26" s="5" t="s">
        <v>73</v>
      </c>
      <c r="AJ26" s="51">
        <v>50000</v>
      </c>
      <c r="AK26" s="5">
        <v>27401000000</v>
      </c>
      <c r="AL26" s="5" t="s">
        <v>97</v>
      </c>
      <c r="AM26" s="38">
        <v>42103</v>
      </c>
      <c r="AN26" s="9">
        <v>42114</v>
      </c>
      <c r="AO26" s="9">
        <v>42369</v>
      </c>
      <c r="AP26" s="5">
        <v>2015</v>
      </c>
      <c r="AQ26" s="5"/>
      <c r="AR26" s="5" t="s">
        <v>80</v>
      </c>
      <c r="AS26" s="5"/>
      <c r="AT26" s="5"/>
      <c r="AU26" s="5"/>
      <c r="AV26" s="5"/>
      <c r="AW26" s="5" t="s">
        <v>86</v>
      </c>
      <c r="AX26" s="5"/>
      <c r="AY26" s="5"/>
      <c r="AZ26" s="5"/>
      <c r="BA26" s="5"/>
      <c r="BB26" s="5"/>
      <c r="BC26" s="5" t="s">
        <v>80</v>
      </c>
      <c r="BD26" s="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</row>
    <row r="27" spans="1:177" s="16" customFormat="1" ht="60">
      <c r="A27" s="5">
        <v>3</v>
      </c>
      <c r="B27" s="5"/>
      <c r="C27" s="5" t="s">
        <v>130</v>
      </c>
      <c r="D27" s="5"/>
      <c r="E27" s="5" t="s">
        <v>131</v>
      </c>
      <c r="F27" s="5" t="s">
        <v>91</v>
      </c>
      <c r="G27" s="5">
        <v>3131000</v>
      </c>
      <c r="H27" s="5">
        <v>1</v>
      </c>
      <c r="I27" s="5" t="s">
        <v>128</v>
      </c>
      <c r="J27" s="5" t="s">
        <v>115</v>
      </c>
      <c r="K27" s="5" t="s">
        <v>116</v>
      </c>
      <c r="L27" s="5" t="s">
        <v>84</v>
      </c>
      <c r="M27" s="55" t="s">
        <v>156</v>
      </c>
      <c r="N27" s="5" t="s">
        <v>89</v>
      </c>
      <c r="O27" s="5" t="s">
        <v>95</v>
      </c>
      <c r="P27" s="8">
        <v>5000</v>
      </c>
      <c r="Q27" s="8">
        <f t="shared" si="4"/>
        <v>5900</v>
      </c>
      <c r="R27" s="8">
        <v>0</v>
      </c>
      <c r="S27" s="8">
        <v>0</v>
      </c>
      <c r="T27" s="8">
        <v>5000</v>
      </c>
      <c r="U27" s="8">
        <f t="shared" si="5"/>
        <v>5900</v>
      </c>
      <c r="V27" s="10" t="s">
        <v>161</v>
      </c>
      <c r="W27" s="5" t="s">
        <v>82</v>
      </c>
      <c r="X27" s="5" t="s">
        <v>79</v>
      </c>
      <c r="Y27" s="6" t="s">
        <v>81</v>
      </c>
      <c r="Z27" s="6">
        <v>1</v>
      </c>
      <c r="AA27" s="6"/>
      <c r="AB27" s="9">
        <v>42074</v>
      </c>
      <c r="AC27" s="9">
        <v>42082</v>
      </c>
      <c r="AD27" s="5"/>
      <c r="AE27" s="5"/>
      <c r="AF27" s="5" t="s">
        <v>128</v>
      </c>
      <c r="AG27" s="5" t="s">
        <v>96</v>
      </c>
      <c r="AH27" s="5">
        <v>8</v>
      </c>
      <c r="AI27" s="5" t="s">
        <v>73</v>
      </c>
      <c r="AJ27" s="51">
        <v>15000</v>
      </c>
      <c r="AK27" s="5">
        <v>27401000000</v>
      </c>
      <c r="AL27" s="5" t="s">
        <v>97</v>
      </c>
      <c r="AM27" s="38">
        <v>42114</v>
      </c>
      <c r="AN27" s="9">
        <v>42135</v>
      </c>
      <c r="AO27" s="9">
        <v>42369</v>
      </c>
      <c r="AP27" s="5">
        <v>2015</v>
      </c>
      <c r="AQ27" s="5"/>
      <c r="AR27" s="5"/>
      <c r="AS27" s="5"/>
      <c r="AT27" s="5"/>
      <c r="AU27" s="5"/>
      <c r="AV27" s="5"/>
      <c r="AW27" s="5" t="s">
        <v>86</v>
      </c>
      <c r="AX27" s="5"/>
      <c r="AY27" s="5"/>
      <c r="AZ27" s="5"/>
      <c r="BA27" s="5"/>
      <c r="BB27" s="5"/>
      <c r="BC27" s="5" t="s">
        <v>80</v>
      </c>
      <c r="BD27" s="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</row>
    <row r="28" spans="1:177" customFormat="1" ht="62.45" customHeight="1">
      <c r="A28" s="39">
        <v>7</v>
      </c>
      <c r="B28" s="40"/>
      <c r="C28" s="5" t="s">
        <v>130</v>
      </c>
      <c r="D28" s="39"/>
      <c r="E28" s="5" t="s">
        <v>131</v>
      </c>
      <c r="F28" s="5">
        <v>93.05</v>
      </c>
      <c r="G28" s="5">
        <v>4110000</v>
      </c>
      <c r="H28" s="5">
        <v>1</v>
      </c>
      <c r="I28" s="39" t="s">
        <v>134</v>
      </c>
      <c r="J28" s="5">
        <v>4110100</v>
      </c>
      <c r="K28" s="39" t="s">
        <v>87</v>
      </c>
      <c r="L28" s="5" t="s">
        <v>84</v>
      </c>
      <c r="M28" s="55" t="s">
        <v>158</v>
      </c>
      <c r="N28" s="5" t="s">
        <v>159</v>
      </c>
      <c r="O28" s="39" t="s">
        <v>93</v>
      </c>
      <c r="P28" s="41">
        <v>508</v>
      </c>
      <c r="Q28" s="42">
        <v>599.44000000000005</v>
      </c>
      <c r="R28" s="8">
        <v>0</v>
      </c>
      <c r="S28" s="8">
        <v>0</v>
      </c>
      <c r="T28" s="42">
        <v>508</v>
      </c>
      <c r="U28" s="42">
        <v>599.44000000000005</v>
      </c>
      <c r="V28" s="10" t="s">
        <v>161</v>
      </c>
      <c r="W28" s="39" t="s">
        <v>83</v>
      </c>
      <c r="X28" s="39" t="s">
        <v>79</v>
      </c>
      <c r="Y28" s="6" t="s">
        <v>81</v>
      </c>
      <c r="Z28" s="43">
        <v>1</v>
      </c>
      <c r="AA28" s="43"/>
      <c r="AB28" s="9">
        <v>42121</v>
      </c>
      <c r="AC28" s="9">
        <v>42129</v>
      </c>
      <c r="AD28" s="39"/>
      <c r="AE28" s="39"/>
      <c r="AF28" s="39" t="s">
        <v>134</v>
      </c>
      <c r="AG28" s="39" t="s">
        <v>85</v>
      </c>
      <c r="AH28" s="39">
        <v>796</v>
      </c>
      <c r="AI28" s="39" t="s">
        <v>135</v>
      </c>
      <c r="AJ28" s="52">
        <v>1</v>
      </c>
      <c r="AK28" s="39">
        <v>274000000</v>
      </c>
      <c r="AL28" s="39" t="s">
        <v>97</v>
      </c>
      <c r="AM28" s="9">
        <v>42064</v>
      </c>
      <c r="AN28" s="9">
        <v>42064</v>
      </c>
      <c r="AO28" s="9">
        <v>42369</v>
      </c>
      <c r="AP28" s="39">
        <v>2015</v>
      </c>
      <c r="AQ28" s="39"/>
      <c r="AR28" s="39" t="s">
        <v>80</v>
      </c>
      <c r="AS28" s="39"/>
      <c r="AT28" s="39"/>
      <c r="AU28" s="39"/>
      <c r="AV28" s="39"/>
      <c r="AW28" s="40" t="s">
        <v>86</v>
      </c>
      <c r="AX28" s="39"/>
      <c r="AY28" s="39"/>
      <c r="AZ28" s="39"/>
      <c r="BA28" s="39"/>
      <c r="BB28" s="39"/>
      <c r="BC28" s="39" t="s">
        <v>80</v>
      </c>
      <c r="BD28" s="39"/>
    </row>
    <row r="29" spans="1:177" s="16" customFormat="1" ht="45">
      <c r="A29" s="5">
        <v>7</v>
      </c>
      <c r="B29" s="5"/>
      <c r="C29" s="5" t="s">
        <v>130</v>
      </c>
      <c r="D29" s="5"/>
      <c r="E29" s="5" t="s">
        <v>131</v>
      </c>
      <c r="F29" s="5">
        <v>21.23</v>
      </c>
      <c r="G29" s="5">
        <v>5139010</v>
      </c>
      <c r="H29" s="5">
        <v>1</v>
      </c>
      <c r="I29" s="5" t="s">
        <v>92</v>
      </c>
      <c r="J29" s="5">
        <v>543000</v>
      </c>
      <c r="K29" s="5" t="s">
        <v>87</v>
      </c>
      <c r="L29" s="5" t="s">
        <v>84</v>
      </c>
      <c r="M29" s="55" t="s">
        <v>158</v>
      </c>
      <c r="N29" s="5" t="s">
        <v>159</v>
      </c>
      <c r="O29" s="5" t="s">
        <v>93</v>
      </c>
      <c r="P29" s="8">
        <v>468</v>
      </c>
      <c r="Q29" s="8">
        <v>552.14</v>
      </c>
      <c r="R29" s="8">
        <v>0</v>
      </c>
      <c r="S29" s="8">
        <v>0</v>
      </c>
      <c r="T29" s="8">
        <v>468</v>
      </c>
      <c r="U29" s="8">
        <v>552.14</v>
      </c>
      <c r="V29" s="10" t="s">
        <v>161</v>
      </c>
      <c r="W29" s="5" t="s">
        <v>83</v>
      </c>
      <c r="X29" s="5" t="s">
        <v>79</v>
      </c>
      <c r="Y29" s="6" t="s">
        <v>81</v>
      </c>
      <c r="Z29" s="6">
        <v>1</v>
      </c>
      <c r="AA29" s="6"/>
      <c r="AB29" s="9">
        <v>42320</v>
      </c>
      <c r="AC29" s="9">
        <v>42340</v>
      </c>
      <c r="AD29" s="5"/>
      <c r="AE29" s="5"/>
      <c r="AF29" s="5" t="s">
        <v>94</v>
      </c>
      <c r="AG29" s="5" t="s">
        <v>85</v>
      </c>
      <c r="AH29" s="5">
        <v>657</v>
      </c>
      <c r="AI29" s="5" t="s">
        <v>90</v>
      </c>
      <c r="AJ29" s="51"/>
      <c r="AK29" s="5">
        <v>274000000</v>
      </c>
      <c r="AL29" s="5" t="s">
        <v>97</v>
      </c>
      <c r="AM29" s="38"/>
      <c r="AN29" s="9"/>
      <c r="AO29" s="9"/>
      <c r="AP29" s="5">
        <v>2016</v>
      </c>
      <c r="AQ29" s="5"/>
      <c r="AR29" s="5" t="s">
        <v>80</v>
      </c>
      <c r="AS29" s="5"/>
      <c r="AT29" s="5"/>
      <c r="AU29" s="5"/>
      <c r="AV29" s="5"/>
      <c r="AW29" s="5" t="s">
        <v>86</v>
      </c>
      <c r="AX29" s="5"/>
      <c r="AY29" s="5"/>
      <c r="AZ29" s="5"/>
      <c r="BA29" s="5"/>
      <c r="BB29" s="5"/>
      <c r="BC29" s="5" t="s">
        <v>80</v>
      </c>
      <c r="BD29" s="5"/>
    </row>
    <row r="30" spans="1:177" ht="195">
      <c r="A30" s="39">
        <v>7</v>
      </c>
      <c r="B30" s="40"/>
      <c r="C30" s="39" t="s">
        <v>130</v>
      </c>
      <c r="D30" s="39" t="s">
        <v>136</v>
      </c>
      <c r="E30" s="5" t="s">
        <v>137</v>
      </c>
      <c r="F30" s="5" t="s">
        <v>145</v>
      </c>
      <c r="G30" s="5">
        <v>6611020</v>
      </c>
      <c r="H30" s="5">
        <v>1</v>
      </c>
      <c r="I30" s="40" t="s">
        <v>146</v>
      </c>
      <c r="J30" s="5" t="s">
        <v>138</v>
      </c>
      <c r="K30" s="39" t="s">
        <v>138</v>
      </c>
      <c r="L30" s="5" t="s">
        <v>84</v>
      </c>
      <c r="M30" s="5">
        <v>9</v>
      </c>
      <c r="N30" s="5" t="s">
        <v>139</v>
      </c>
      <c r="O30" s="5" t="s">
        <v>140</v>
      </c>
      <c r="P30" s="41">
        <v>254.8</v>
      </c>
      <c r="Q30" s="41">
        <f t="shared" ref="Q30" si="6">P30</f>
        <v>254.8</v>
      </c>
      <c r="R30" s="42">
        <v>0</v>
      </c>
      <c r="S30" s="42">
        <v>0</v>
      </c>
      <c r="T30" s="42">
        <f t="shared" ref="T30" si="7">P30</f>
        <v>254.8</v>
      </c>
      <c r="U30" s="42">
        <f t="shared" ref="U30" si="8">T30</f>
        <v>254.8</v>
      </c>
      <c r="V30" s="10" t="s">
        <v>161</v>
      </c>
      <c r="W30" s="39" t="s">
        <v>83</v>
      </c>
      <c r="X30" s="39" t="s">
        <v>141</v>
      </c>
      <c r="Y30" s="6" t="s">
        <v>81</v>
      </c>
      <c r="Z30" s="43">
        <v>1</v>
      </c>
      <c r="AA30" s="43"/>
      <c r="AB30" s="9">
        <v>42170</v>
      </c>
      <c r="AC30" s="9">
        <v>42173</v>
      </c>
      <c r="AD30" s="39"/>
      <c r="AE30" s="39"/>
      <c r="AF30" s="39" t="s">
        <v>146</v>
      </c>
      <c r="AG30" s="39" t="s">
        <v>142</v>
      </c>
      <c r="AH30" s="39">
        <v>792</v>
      </c>
      <c r="AI30" s="39" t="s">
        <v>147</v>
      </c>
      <c r="AJ30" s="52">
        <v>68</v>
      </c>
      <c r="AK30" s="39">
        <v>27000000000</v>
      </c>
      <c r="AL30" s="39" t="s">
        <v>143</v>
      </c>
      <c r="AM30" s="9">
        <v>42062</v>
      </c>
      <c r="AN30" s="9">
        <v>42063</v>
      </c>
      <c r="AO30" s="9">
        <v>42427</v>
      </c>
      <c r="AP30" s="39">
        <v>2015</v>
      </c>
      <c r="AQ30" s="39"/>
      <c r="AR30" s="39" t="s">
        <v>80</v>
      </c>
      <c r="AS30" s="39" t="s">
        <v>144</v>
      </c>
      <c r="AT30" s="39"/>
      <c r="AU30" s="39"/>
      <c r="AV30" s="39"/>
      <c r="AW30" s="40" t="s">
        <v>86</v>
      </c>
      <c r="AX30" s="39"/>
      <c r="AY30" s="39"/>
      <c r="AZ30" s="39"/>
      <c r="BA30" s="39"/>
      <c r="BB30" s="39"/>
      <c r="BC30" s="39" t="s">
        <v>80</v>
      </c>
      <c r="BD30" s="39"/>
    </row>
    <row r="31" spans="1:177" s="16" customFormat="1" ht="105">
      <c r="A31" s="5">
        <v>3</v>
      </c>
      <c r="B31" s="5"/>
      <c r="C31" s="5" t="s">
        <v>130</v>
      </c>
      <c r="D31" s="5"/>
      <c r="E31" s="5" t="s">
        <v>131</v>
      </c>
      <c r="F31" s="5" t="s">
        <v>91</v>
      </c>
      <c r="G31" s="5">
        <v>3131000</v>
      </c>
      <c r="H31" s="5">
        <v>1</v>
      </c>
      <c r="I31" s="5" t="s">
        <v>99</v>
      </c>
      <c r="J31" s="5" t="s">
        <v>100</v>
      </c>
      <c r="K31" s="5" t="s">
        <v>101</v>
      </c>
      <c r="L31" s="5" t="s">
        <v>84</v>
      </c>
      <c r="M31" s="55" t="s">
        <v>157</v>
      </c>
      <c r="N31" s="5" t="s">
        <v>89</v>
      </c>
      <c r="O31" s="5" t="s">
        <v>95</v>
      </c>
      <c r="P31" s="8">
        <v>1300</v>
      </c>
      <c r="Q31" s="8">
        <f>P31*1.18</f>
        <v>1534</v>
      </c>
      <c r="R31" s="8">
        <v>0</v>
      </c>
      <c r="S31" s="8">
        <v>0</v>
      </c>
      <c r="T31" s="8">
        <v>1300</v>
      </c>
      <c r="U31" s="8">
        <f>T31*1.18</f>
        <v>1534</v>
      </c>
      <c r="V31" s="10" t="s">
        <v>161</v>
      </c>
      <c r="W31" s="5" t="s">
        <v>82</v>
      </c>
      <c r="X31" s="5" t="s">
        <v>79</v>
      </c>
      <c r="Y31" s="6" t="s">
        <v>81</v>
      </c>
      <c r="Z31" s="6">
        <v>4</v>
      </c>
      <c r="AA31" s="6"/>
      <c r="AB31" s="9">
        <v>42353</v>
      </c>
      <c r="AC31" s="9">
        <v>42360</v>
      </c>
      <c r="AD31" s="5"/>
      <c r="AE31" s="5"/>
      <c r="AF31" s="5" t="s">
        <v>99</v>
      </c>
      <c r="AG31" s="5" t="s">
        <v>96</v>
      </c>
      <c r="AH31" s="5">
        <v>796</v>
      </c>
      <c r="AI31" s="5" t="s">
        <v>88</v>
      </c>
      <c r="AJ31" s="51">
        <v>500</v>
      </c>
      <c r="AK31" s="5">
        <v>27401000000</v>
      </c>
      <c r="AL31" s="5" t="s">
        <v>97</v>
      </c>
      <c r="AM31" s="38">
        <v>42389</v>
      </c>
      <c r="AN31" s="9">
        <v>42041</v>
      </c>
      <c r="AO31" s="9">
        <v>42430</v>
      </c>
      <c r="AP31" s="5">
        <v>2016</v>
      </c>
      <c r="AQ31" s="5"/>
      <c r="AR31" s="5" t="s">
        <v>80</v>
      </c>
      <c r="AS31" s="5" t="s">
        <v>144</v>
      </c>
      <c r="AT31" s="5"/>
      <c r="AU31" s="5"/>
      <c r="AV31" s="5"/>
      <c r="AW31" s="5" t="s">
        <v>86</v>
      </c>
      <c r="AX31" s="5"/>
      <c r="AY31" s="5"/>
      <c r="AZ31" s="5"/>
      <c r="BA31" s="5"/>
      <c r="BB31" s="5"/>
      <c r="BC31" s="5" t="s">
        <v>80</v>
      </c>
      <c r="BD31" s="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</row>
    <row r="32" spans="1:177" s="16" customFormat="1" ht="90">
      <c r="A32" s="5">
        <v>3</v>
      </c>
      <c r="B32" s="5"/>
      <c r="C32" s="5" t="s">
        <v>130</v>
      </c>
      <c r="D32" s="5"/>
      <c r="E32" s="5" t="s">
        <v>131</v>
      </c>
      <c r="F32" s="5" t="s">
        <v>91</v>
      </c>
      <c r="G32" s="5">
        <v>3131000</v>
      </c>
      <c r="H32" s="5">
        <v>1</v>
      </c>
      <c r="I32" s="5" t="s">
        <v>127</v>
      </c>
      <c r="J32" s="5" t="s">
        <v>115</v>
      </c>
      <c r="K32" s="5" t="s">
        <v>116</v>
      </c>
      <c r="L32" s="5" t="s">
        <v>84</v>
      </c>
      <c r="M32" s="55" t="s">
        <v>156</v>
      </c>
      <c r="N32" s="5" t="s">
        <v>89</v>
      </c>
      <c r="O32" s="5" t="s">
        <v>95</v>
      </c>
      <c r="P32" s="8">
        <v>4700</v>
      </c>
      <c r="Q32" s="8">
        <f>P32*1.18</f>
        <v>5546</v>
      </c>
      <c r="R32" s="8">
        <v>0</v>
      </c>
      <c r="S32" s="8">
        <v>0</v>
      </c>
      <c r="T32" s="8">
        <v>4700</v>
      </c>
      <c r="U32" s="8">
        <f>T32*1.18</f>
        <v>5546</v>
      </c>
      <c r="V32" s="10" t="s">
        <v>161</v>
      </c>
      <c r="W32" s="5" t="s">
        <v>82</v>
      </c>
      <c r="X32" s="5" t="s">
        <v>79</v>
      </c>
      <c r="Y32" s="6" t="s">
        <v>81</v>
      </c>
      <c r="Z32" s="6">
        <v>4</v>
      </c>
      <c r="AA32" s="6"/>
      <c r="AB32" s="9">
        <v>42353</v>
      </c>
      <c r="AC32" s="9">
        <v>42360</v>
      </c>
      <c r="AD32" s="5"/>
      <c r="AE32" s="5"/>
      <c r="AF32" s="5" t="s">
        <v>127</v>
      </c>
      <c r="AG32" s="5" t="s">
        <v>96</v>
      </c>
      <c r="AH32" s="5">
        <v>8</v>
      </c>
      <c r="AI32" s="5" t="s">
        <v>73</v>
      </c>
      <c r="AJ32" s="51">
        <v>10000</v>
      </c>
      <c r="AK32" s="5">
        <v>27401000000</v>
      </c>
      <c r="AL32" s="5" t="s">
        <v>97</v>
      </c>
      <c r="AM32" s="38">
        <v>42389</v>
      </c>
      <c r="AN32" s="9">
        <v>42041</v>
      </c>
      <c r="AO32" s="9">
        <v>42430</v>
      </c>
      <c r="AP32" s="5">
        <v>2016</v>
      </c>
      <c r="AQ32" s="5"/>
      <c r="AR32" s="5" t="s">
        <v>80</v>
      </c>
      <c r="AS32" s="5"/>
      <c r="AT32" s="5"/>
      <c r="AU32" s="5"/>
      <c r="AV32" s="5"/>
      <c r="AW32" s="5" t="s">
        <v>86</v>
      </c>
      <c r="AX32" s="5"/>
      <c r="AY32" s="5"/>
      <c r="AZ32" s="5"/>
      <c r="BA32" s="5"/>
      <c r="BB32" s="5"/>
      <c r="BC32" s="5" t="s">
        <v>80</v>
      </c>
      <c r="BD32" s="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</row>
    <row r="33" spans="1:56" ht="45">
      <c r="A33" s="5">
        <v>3</v>
      </c>
      <c r="B33" s="5"/>
      <c r="C33" s="5" t="s">
        <v>130</v>
      </c>
      <c r="D33" s="5"/>
      <c r="E33" s="5" t="s">
        <v>131</v>
      </c>
      <c r="F33" s="5" t="s">
        <v>162</v>
      </c>
      <c r="G33" s="61">
        <v>4550010</v>
      </c>
      <c r="H33" s="5">
        <v>1</v>
      </c>
      <c r="I33" s="5" t="s">
        <v>164</v>
      </c>
      <c r="J33" s="5" t="s">
        <v>138</v>
      </c>
      <c r="K33" s="5" t="s">
        <v>138</v>
      </c>
      <c r="L33" s="5" t="s">
        <v>84</v>
      </c>
      <c r="M33" s="60" t="s">
        <v>157</v>
      </c>
      <c r="N33" s="5" t="s">
        <v>163</v>
      </c>
      <c r="O33" s="5" t="s">
        <v>95</v>
      </c>
      <c r="P33" s="8">
        <v>2349</v>
      </c>
      <c r="Q33" s="8">
        <v>2771</v>
      </c>
      <c r="R33" s="5">
        <v>0</v>
      </c>
      <c r="S33" s="5">
        <v>0</v>
      </c>
      <c r="T33" s="8">
        <v>2349</v>
      </c>
      <c r="U33" s="8">
        <v>2771</v>
      </c>
      <c r="V33" s="5" t="s">
        <v>160</v>
      </c>
      <c r="W33" s="5" t="s">
        <v>83</v>
      </c>
      <c r="X33" s="5" t="s">
        <v>79</v>
      </c>
      <c r="Y33" s="5" t="s">
        <v>81</v>
      </c>
      <c r="Z33" s="5"/>
      <c r="AA33" s="5"/>
      <c r="AB33" s="60">
        <v>42338</v>
      </c>
      <c r="AC33" s="60">
        <v>42348</v>
      </c>
      <c r="AD33" s="5"/>
      <c r="AE33" s="5"/>
      <c r="AF33" s="5"/>
      <c r="AG33" s="5"/>
      <c r="AH33" s="5"/>
      <c r="AI33" s="5"/>
      <c r="AJ33" s="5"/>
      <c r="AK33" s="5"/>
      <c r="AL33" s="5"/>
      <c r="AM33" s="60">
        <v>42014</v>
      </c>
      <c r="AN33" s="60">
        <v>42019</v>
      </c>
      <c r="AO33" s="5"/>
      <c r="AP33" s="5">
        <v>2016</v>
      </c>
      <c r="AQ33" s="5"/>
      <c r="AR33" s="5" t="s">
        <v>80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ht="75">
      <c r="A34" s="5">
        <v>3</v>
      </c>
      <c r="B34" s="5"/>
      <c r="C34" s="5" t="s">
        <v>130</v>
      </c>
      <c r="D34" s="5"/>
      <c r="E34" s="5" t="s">
        <v>165</v>
      </c>
      <c r="F34" s="5" t="s">
        <v>171</v>
      </c>
      <c r="G34" s="5">
        <v>4560533</v>
      </c>
      <c r="H34" s="5">
        <v>1</v>
      </c>
      <c r="I34" s="5" t="s">
        <v>166</v>
      </c>
      <c r="J34" s="5" t="s">
        <v>138</v>
      </c>
      <c r="K34" s="5" t="s">
        <v>167</v>
      </c>
      <c r="L34" s="5" t="s">
        <v>84</v>
      </c>
      <c r="M34" s="60" t="s">
        <v>157</v>
      </c>
      <c r="N34" s="5" t="s">
        <v>168</v>
      </c>
      <c r="O34" s="5" t="s">
        <v>95</v>
      </c>
      <c r="P34" s="8">
        <v>5000</v>
      </c>
      <c r="Q34" s="8">
        <v>5900</v>
      </c>
      <c r="R34" s="5">
        <v>0</v>
      </c>
      <c r="S34" s="5">
        <v>0</v>
      </c>
      <c r="T34" s="8">
        <v>5000</v>
      </c>
      <c r="U34" s="8">
        <v>5900</v>
      </c>
      <c r="V34" s="5" t="s">
        <v>160</v>
      </c>
      <c r="W34" s="5" t="s">
        <v>83</v>
      </c>
      <c r="X34" s="5" t="s">
        <v>79</v>
      </c>
      <c r="Y34" s="5" t="s">
        <v>81</v>
      </c>
      <c r="Z34" s="5"/>
      <c r="AA34" s="5"/>
      <c r="AB34" s="60">
        <v>42338</v>
      </c>
      <c r="AC34" s="5" t="s">
        <v>169</v>
      </c>
      <c r="AD34" s="5"/>
      <c r="AE34" s="5"/>
      <c r="AF34" s="5"/>
      <c r="AG34" s="5"/>
      <c r="AH34" s="5"/>
      <c r="AI34" s="5"/>
      <c r="AJ34" s="5"/>
      <c r="AK34" s="5"/>
      <c r="AL34" s="5"/>
      <c r="AM34" s="60">
        <v>42342</v>
      </c>
      <c r="AN34" s="60">
        <v>42342</v>
      </c>
      <c r="AO34" s="5"/>
      <c r="AP34" s="5">
        <v>2016</v>
      </c>
      <c r="AQ34" s="5"/>
      <c r="AR34" s="5" t="s">
        <v>80</v>
      </c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 ht="45.75" customHeight="1">
      <c r="A35" s="5">
        <v>3</v>
      </c>
      <c r="B35" s="5"/>
      <c r="C35" s="5" t="s">
        <v>130</v>
      </c>
      <c r="D35" s="5"/>
      <c r="E35" s="5" t="s">
        <v>131</v>
      </c>
      <c r="F35" s="5">
        <v>50</v>
      </c>
      <c r="G35" s="61">
        <v>5110200</v>
      </c>
      <c r="H35" s="5">
        <v>1</v>
      </c>
      <c r="I35" s="5" t="s">
        <v>170</v>
      </c>
      <c r="J35" s="5" t="s">
        <v>138</v>
      </c>
      <c r="K35" s="5" t="s">
        <v>138</v>
      </c>
      <c r="L35" s="5" t="s">
        <v>84</v>
      </c>
      <c r="M35" s="5" t="s">
        <v>157</v>
      </c>
      <c r="N35" s="5" t="s">
        <v>89</v>
      </c>
      <c r="O35" s="5" t="s">
        <v>95</v>
      </c>
      <c r="P35" s="5">
        <v>800</v>
      </c>
      <c r="Q35" s="5">
        <v>944</v>
      </c>
      <c r="R35" s="5">
        <v>0</v>
      </c>
      <c r="S35" s="5">
        <v>0</v>
      </c>
      <c r="T35" s="5">
        <v>800</v>
      </c>
      <c r="U35" s="5">
        <v>944</v>
      </c>
      <c r="V35" s="5" t="s">
        <v>160</v>
      </c>
      <c r="W35" s="5" t="s">
        <v>83</v>
      </c>
      <c r="X35" s="5" t="s">
        <v>79</v>
      </c>
      <c r="Y35" s="5" t="s">
        <v>81</v>
      </c>
      <c r="Z35" s="5"/>
      <c r="AA35" s="5"/>
      <c r="AB35" s="60">
        <v>42339</v>
      </c>
      <c r="AC35" s="60">
        <v>42348</v>
      </c>
      <c r="AD35" s="5"/>
      <c r="AE35" s="5"/>
      <c r="AF35" s="5"/>
      <c r="AG35" s="5"/>
      <c r="AH35" s="5"/>
      <c r="AI35" s="5"/>
      <c r="AJ35" s="5"/>
      <c r="AK35" s="5"/>
      <c r="AL35" s="5"/>
      <c r="AM35" s="60">
        <v>42369</v>
      </c>
      <c r="AN35" s="60">
        <v>42369</v>
      </c>
      <c r="AO35" s="60">
        <v>42735</v>
      </c>
      <c r="AP35" s="5">
        <v>2016</v>
      </c>
      <c r="AQ35" s="5"/>
      <c r="AR35" s="5" t="s">
        <v>80</v>
      </c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>
      <c r="P36" s="59">
        <f>SUM(P10:P35)</f>
        <v>58809.8</v>
      </c>
      <c r="Q36" s="44">
        <f>SUM(Q10:Q35)</f>
        <v>69348.78</v>
      </c>
      <c r="R36" s="44">
        <f>SUM(R10:R32)</f>
        <v>0</v>
      </c>
      <c r="S36" s="44">
        <f>SUM(S10:S32)</f>
        <v>0</v>
      </c>
      <c r="T36" s="44">
        <f>SUM(T10:T35)</f>
        <v>58529.8</v>
      </c>
      <c r="U36" s="44">
        <f>SUM(U10:U35)</f>
        <v>69018.38</v>
      </c>
    </row>
    <row r="37" spans="1:56" ht="15.6" customHeight="1">
      <c r="A37" s="2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53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56">
      <c r="A38" s="2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53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56" ht="42.75" customHeight="1">
      <c r="A39" s="2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53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</row>
    <row r="40" spans="1:56">
      <c r="A40" s="2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53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56" ht="51" customHeight="1">
      <c r="A41" s="2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53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56" ht="45" customHeight="1">
      <c r="A42" s="2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53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</row>
    <row r="43" spans="1:56">
      <c r="A43" s="2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53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</row>
    <row r="44" spans="1:56" ht="51" customHeight="1">
      <c r="A44" s="2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53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</row>
    <row r="45" spans="1:56">
      <c r="A45" s="2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53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</row>
    <row r="46" spans="1:56" ht="15.6" customHeight="1">
      <c r="A46" s="2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53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</row>
    <row r="47" spans="1:56">
      <c r="A47" s="2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53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</row>
    <row r="48" spans="1:56">
      <c r="A48" s="2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53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</row>
    <row r="49" spans="1:56">
      <c r="A49" s="2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53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</row>
    <row r="50" spans="1:56">
      <c r="A50" s="2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53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</row>
    <row r="51" spans="1:56">
      <c r="A51" s="2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53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</row>
    <row r="53" spans="1:56">
      <c r="A53" s="2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53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</row>
    <row r="54" spans="1:56">
      <c r="A54" s="2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53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</row>
    <row r="55" spans="1:56">
      <c r="A55" s="2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53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</row>
    <row r="56" spans="1:56">
      <c r="A56" s="2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53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</row>
    <row r="57" spans="1:56">
      <c r="A57" s="2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53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</row>
    <row r="58" spans="1:56">
      <c r="A58" s="2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53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</row>
  </sheetData>
  <autoFilter ref="A9:FU29"/>
  <mergeCells count="92">
    <mergeCell ref="AV7:AV8"/>
    <mergeCell ref="CF7:CF8"/>
    <mergeCell ref="AD6:AE6"/>
    <mergeCell ref="BW7:BW8"/>
    <mergeCell ref="BE7:BI7"/>
    <mergeCell ref="BJ7:BJ8"/>
    <mergeCell ref="BK7:BL7"/>
    <mergeCell ref="BP7:BP8"/>
    <mergeCell ref="BQ7:BQ8"/>
    <mergeCell ref="BM6:BN7"/>
    <mergeCell ref="BO6:BO8"/>
    <mergeCell ref="BP6:BT6"/>
    <mergeCell ref="BU6:BV6"/>
    <mergeCell ref="AY7:AY8"/>
    <mergeCell ref="AZ7:BB7"/>
    <mergeCell ref="BC7:BC8"/>
    <mergeCell ref="BD6:BD8"/>
    <mergeCell ref="AU7:AU8"/>
    <mergeCell ref="CU6:CU8"/>
    <mergeCell ref="BR7:BR8"/>
    <mergeCell ref="BS7:BS8"/>
    <mergeCell ref="BT7:BT8"/>
    <mergeCell ref="BU7:BU8"/>
    <mergeCell ref="BV7:BV8"/>
    <mergeCell ref="CI6:CI8"/>
    <mergeCell ref="CJ6:CJ8"/>
    <mergeCell ref="BW6:CF6"/>
    <mergeCell ref="BX7:BX8"/>
    <mergeCell ref="BY7:BZ7"/>
    <mergeCell ref="CA7:CA8"/>
    <mergeCell ref="CB7:CC7"/>
    <mergeCell ref="CD7:CD8"/>
    <mergeCell ref="CE7:CE8"/>
    <mergeCell ref="CG6:CG8"/>
    <mergeCell ref="CH6:CH8"/>
    <mergeCell ref="CK6:CT6"/>
    <mergeCell ref="CK7:CK8"/>
    <mergeCell ref="CL7:CL8"/>
    <mergeCell ref="CM7:CM8"/>
    <mergeCell ref="CN7:CN8"/>
    <mergeCell ref="CO7:CO8"/>
    <mergeCell ref="CP7:CP8"/>
    <mergeCell ref="CQ7:CS7"/>
    <mergeCell ref="CT7:CT8"/>
    <mergeCell ref="O6:O8"/>
    <mergeCell ref="P6:Q7"/>
    <mergeCell ref="AN7:AN8"/>
    <mergeCell ref="AO7:AO8"/>
    <mergeCell ref="AT7:AT8"/>
    <mergeCell ref="Z7:Z8"/>
    <mergeCell ref="AF7:AF8"/>
    <mergeCell ref="AG7:AG8"/>
    <mergeCell ref="AH7:AI7"/>
    <mergeCell ref="AJ7:AJ8"/>
    <mergeCell ref="AK7:AL7"/>
    <mergeCell ref="W6:AC6"/>
    <mergeCell ref="AC7:AC8"/>
    <mergeCell ref="AM7:AM8"/>
    <mergeCell ref="AF6:AO6"/>
    <mergeCell ref="AP6:AP8"/>
    <mergeCell ref="M6:M8"/>
    <mergeCell ref="N6:N8"/>
    <mergeCell ref="A6:A8"/>
    <mergeCell ref="B6:B8"/>
    <mergeCell ref="C6:E6"/>
    <mergeCell ref="F6:F8"/>
    <mergeCell ref="J6:J8"/>
    <mergeCell ref="K6:K8"/>
    <mergeCell ref="C7:C8"/>
    <mergeCell ref="D7:D8"/>
    <mergeCell ref="E7:E8"/>
    <mergeCell ref="A3:I3"/>
    <mergeCell ref="G6:G8"/>
    <mergeCell ref="H6:H8"/>
    <mergeCell ref="I6:I8"/>
    <mergeCell ref="L6:L8"/>
    <mergeCell ref="BE6:BL6"/>
    <mergeCell ref="R6:S7"/>
    <mergeCell ref="T6:U7"/>
    <mergeCell ref="V6:V8"/>
    <mergeCell ref="X7:X8"/>
    <mergeCell ref="Y7:Y8"/>
    <mergeCell ref="AB7:AB8"/>
    <mergeCell ref="AD7:AD8"/>
    <mergeCell ref="AE7:AE8"/>
    <mergeCell ref="W7:W8"/>
    <mergeCell ref="AS6:AS8"/>
    <mergeCell ref="AW7:AW8"/>
    <mergeCell ref="AX7:AX8"/>
    <mergeCell ref="AQ6:AQ8"/>
    <mergeCell ref="AR6:AR8"/>
    <mergeCell ref="AT6:BC6"/>
  </mergeCells>
  <pageMargins left="0.23622047244094491" right="0.23622047244094491" top="0.74803149606299213" bottom="0.74803149606299213" header="0.31496062992125984" footer="0.31496062992125984"/>
  <pageSetup paperSize="8" scale="35" fitToHeight="2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Справочник Вид продукции</vt:lpstr>
      <vt:lpstr>Приложение №2 План закупки</vt:lpstr>
      <vt:lpstr>'Приложение №2 План закупки'!Область_печати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user</cp:lastModifiedBy>
  <cp:lastPrinted>2014-12-18T12:21:09Z</cp:lastPrinted>
  <dcterms:created xsi:type="dcterms:W3CDTF">2011-11-18T07:59:33Z</dcterms:created>
  <dcterms:modified xsi:type="dcterms:W3CDTF">2015-07-15T14:20:08Z</dcterms:modified>
</cp:coreProperties>
</file>